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⑤(1.11)－(1.11)くり下がりなし" sheetId="1" r:id="rId1"/>
  </sheets>
  <definedNames>
    <definedName name="go" localSheetId="0">INDIRECT('⑤(1.11)－(1.11)くり下がりなし'!$AD$40)</definedName>
    <definedName name="hati" localSheetId="0">INDIRECT('⑤(1.11)－(1.11)くり下がりなし'!$AD$43)</definedName>
    <definedName name="hati">INDIRECT(#REF!)</definedName>
    <definedName name="hatihati">INDIRECT(#REF!)</definedName>
    <definedName name="iti" localSheetId="0">INDIRECT('⑤(1.11)－(1.11)くり下がりなし'!$AD$36)</definedName>
    <definedName name="iti">INDIRECT(#REF!)</definedName>
    <definedName name="itit">INDIRECT(#REF!)</definedName>
    <definedName name="ju" localSheetId="0">INDIRECT('⑤(1.11)－(1.11)くり下がりなし'!$AD$45)</definedName>
    <definedName name="ju">INDIRECT(#REF!)</definedName>
    <definedName name="juiti" localSheetId="0">INDIRECT('⑤(1.11)－(1.11)くり下がりなし'!$AD$46)</definedName>
    <definedName name="juiti">INDIRECT(#REF!)</definedName>
    <definedName name="juni" localSheetId="0">INDIRECT('⑤(1.11)－(1.11)くり下がりなし'!$AD$47)</definedName>
    <definedName name="juni">INDIRECT(#REF!)</definedName>
    <definedName name="ku" localSheetId="0">INDIRECT('⑤(1.11)－(1.11)くり下がりなし'!$AD$44)</definedName>
    <definedName name="ku">INDIRECT(#REF!)</definedName>
    <definedName name="nana" localSheetId="0">INDIRECT('⑤(1.11)－(1.11)くり下がりなし'!$AD$42)</definedName>
    <definedName name="nana">INDIRECT(#REF!)</definedName>
    <definedName name="ni" localSheetId="0">INDIRECT('⑤(1.11)－(1.11)くり下がりなし'!$AD$37)</definedName>
    <definedName name="ni">INDIRECT(#REF!)</definedName>
    <definedName name="NO">'⑤(1.11)－(1.11)くり下がりなし'!$Z$38</definedName>
    <definedName name="OK">#REF!</definedName>
    <definedName name="OKA">'⑤(1.11)－(1.11)くり下がりなし'!$Z$39</definedName>
    <definedName name="OKB">'⑤(1.11)－(1.11)くり下がりなし'!$Z$40</definedName>
    <definedName name="_xlnm.Print_Area" localSheetId="0">'⑤(1.11)－(1.11)くり下がりなし'!$A$1:$X$62</definedName>
    <definedName name="roku" localSheetId="0">INDIRECT('⑤(1.11)－(1.11)くり下がりなし'!$AD$41)</definedName>
    <definedName name="roku">INDIRECT(#REF!)</definedName>
    <definedName name="san" localSheetId="0">INDIRECT('⑤(1.11)－(1.11)くり下がりなし'!$AD$38)</definedName>
    <definedName name="san">INDIRECT(#REF!)</definedName>
    <definedName name="si" localSheetId="0">INDIRECT('⑤(1.11)－(1.11)くり下がりなし'!$AD$39)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45" i="1" l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30" i="1" l="1"/>
  <c r="CE27" i="1"/>
  <c r="CE43" i="1"/>
  <c r="CE28" i="1"/>
  <c r="CE44" i="1"/>
  <c r="CE21" i="1"/>
  <c r="CE37" i="1"/>
  <c r="CE31" i="1"/>
  <c r="CE32" i="1"/>
  <c r="CE25" i="1"/>
  <c r="CE36" i="1"/>
  <c r="CE45" i="1"/>
  <c r="CE24" i="1"/>
  <c r="CE33" i="1"/>
  <c r="CE42" i="1"/>
  <c r="CE26" i="1"/>
  <c r="CE22" i="1"/>
  <c r="CE41" i="1"/>
  <c r="CE34" i="1"/>
  <c r="CE23" i="1"/>
  <c r="CE40" i="1"/>
  <c r="CE19" i="1"/>
  <c r="CE35" i="1"/>
  <c r="CE38" i="1"/>
  <c r="CE29" i="1"/>
  <c r="CE39" i="1"/>
  <c r="CE20" i="1"/>
  <c r="BX11" i="1"/>
  <c r="BD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<sst xmlns="http://schemas.openxmlformats.org/spreadsheetml/2006/main" count="134" uniqueCount="52">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</sst>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889</v>
      </c>
      <c r="AD1" s="1" t="s">
        <v>50</v>
      </c>
      <c r="AE1" s="1">
        <f ca="1">BD1*1000+BI1*100+BN1*10+BS1</f>
        <v>512</v>
      </c>
      <c r="AF1" s="1" t="s">
        <v>2</v>
      </c>
      <c r="AG1" s="1">
        <f ca="1">AC1-AE1</f>
        <v>377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8</v>
      </c>
      <c r="AM1" s="1">
        <f ca="1">BR1</f>
        <v>9</v>
      </c>
      <c r="AN1" s="1" t="s">
        <v>1</v>
      </c>
      <c r="AO1" s="1">
        <f ca="1">BD1</f>
        <v>0</v>
      </c>
      <c r="AP1" s="1">
        <f ca="1">BI1</f>
        <v>5</v>
      </c>
      <c r="AQ1" s="1" t="s">
        <v>3</v>
      </c>
      <c r="AR1" s="1">
        <f ca="1">BN1</f>
        <v>1</v>
      </c>
      <c r="AS1" s="1">
        <f ca="1">BS1</f>
        <v>2</v>
      </c>
      <c r="AT1" s="1" t="s">
        <v>4</v>
      </c>
      <c r="AU1" s="1">
        <f ca="1">MOD(ROUNDDOWN(AG1/1000,0),10)</f>
        <v>0</v>
      </c>
      <c r="AV1" s="1">
        <f ca="1">MOD(ROUNDDOWN(AG1/100,0),10)</f>
        <v>3</v>
      </c>
      <c r="AW1" s="1" t="s">
        <v>3</v>
      </c>
      <c r="AX1" s="1">
        <f ca="1">MOD(ROUNDDOWN(AG1/10,0),10)</f>
        <v>7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5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1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2</v>
      </c>
      <c r="BT1" s="9"/>
      <c r="BU1" s="9"/>
      <c r="BV1" s="7"/>
      <c r="BW1" s="10">
        <f ca="1">RAND()</f>
        <v>0.71286537820335394</v>
      </c>
      <c r="BX1" s="11">
        <f ca="1">RANK(BW1,$BW$1:$BW$100,)</f>
        <v>6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0.32059545490699914</v>
      </c>
      <c r="CE1" s="11">
        <f ca="1">RANK(CD1,$CD$1:$CD$100,)</f>
        <v>33</v>
      </c>
      <c r="CF1" s="1"/>
      <c r="CG1" s="1">
        <v>1</v>
      </c>
      <c r="CH1" s="1">
        <v>1</v>
      </c>
      <c r="CI1" s="1">
        <v>1</v>
      </c>
      <c r="CK1" s="10">
        <f ca="1">RAND()</f>
        <v>0.34993404323327593</v>
      </c>
      <c r="CL1" s="11">
        <f ca="1">RANK(CK1,$CK$1:$CK$100,)</f>
        <v>37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0.31800816455928238</v>
      </c>
      <c r="CS1" s="11">
        <f ca="1">RANK(CR1,$CR$1:$CR$100,)</f>
        <v>38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821</v>
      </c>
      <c r="AD2" s="1" t="s">
        <v>50</v>
      </c>
      <c r="AE2" s="1">
        <f t="shared" ref="AE2:AE12" ca="1" si="2">BD2*1000+BI2*100+BN2*10+BS2</f>
        <v>411</v>
      </c>
      <c r="AF2" s="1" t="s">
        <v>2</v>
      </c>
      <c r="AG2" s="1">
        <f t="shared" ref="AG2:AG12" ca="1" si="3">AC2-AE2</f>
        <v>410</v>
      </c>
      <c r="AI2" s="1">
        <f t="shared" ref="AI2:AI12" ca="1" si="4">BC2</f>
        <v>0</v>
      </c>
      <c r="AJ2" s="1">
        <f t="shared" ref="AJ2:AJ12" ca="1" si="5">BH2</f>
        <v>8</v>
      </c>
      <c r="AK2" s="1" t="s">
        <v>3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4</v>
      </c>
      <c r="AQ2" s="1" t="s">
        <v>3</v>
      </c>
      <c r="AR2" s="1">
        <f t="shared" ref="AR2:AR12" ca="1" si="10">BN2</f>
        <v>1</v>
      </c>
      <c r="AS2" s="1">
        <f t="shared" ref="AS2:AS12" ca="1" si="11">BS2</f>
        <v>1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4</v>
      </c>
      <c r="AW2" s="1" t="s">
        <v>3</v>
      </c>
      <c r="AX2" s="1">
        <f t="shared" ref="AX2:AX12" ca="1" si="14">MOD(ROUNDDOWN(AG2/10,0),10)</f>
        <v>1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4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1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1</v>
      </c>
      <c r="BT2" s="9"/>
      <c r="BU2" s="9"/>
      <c r="BV2" s="7"/>
      <c r="BW2" s="10">
        <f t="shared" ref="BW2:BW18" ca="1" si="23">RAND()</f>
        <v>0.94594370607232425</v>
      </c>
      <c r="BX2" s="11">
        <f t="shared" ref="BX2:BX18" ca="1" si="24">RANK(BW2,$BW$1:$BW$100,)</f>
        <v>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45" ca="1" si="25">RAND()</f>
        <v>0.33997772684057048</v>
      </c>
      <c r="CE2" s="11">
        <f t="shared" ref="CE2:CE18" ca="1" si="26">RANK(CD2,$CD$1:$CD$100,)</f>
        <v>32</v>
      </c>
      <c r="CF2" s="1"/>
      <c r="CG2" s="1">
        <v>2</v>
      </c>
      <c r="CH2" s="1">
        <v>2</v>
      </c>
      <c r="CI2" s="1">
        <v>1</v>
      </c>
      <c r="CK2" s="10">
        <f t="shared" ref="CK2:CK54" ca="1" si="27">RAND()</f>
        <v>0.92333299917566969</v>
      </c>
      <c r="CL2" s="11">
        <f t="shared" ref="CL2:CL54" ca="1" si="28">RANK(CK2,$CK$1:$CK$100,)</f>
        <v>4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0.99155458656315032</v>
      </c>
      <c r="CS2" s="11">
        <f t="shared" ref="CS2:CS45" ca="1" si="30">RANK(CR2,$CR$1:$CR$100,)</f>
        <v>1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484</v>
      </c>
      <c r="AD3" s="1" t="s">
        <v>50</v>
      </c>
      <c r="AE3" s="1">
        <f t="shared" ca="1" si="2"/>
        <v>132</v>
      </c>
      <c r="AF3" s="1" t="s">
        <v>2</v>
      </c>
      <c r="AG3" s="1">
        <f t="shared" ca="1" si="3"/>
        <v>352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8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1</v>
      </c>
      <c r="AQ3" s="1" t="s">
        <v>3</v>
      </c>
      <c r="AR3" s="1">
        <f t="shared" ca="1" si="10"/>
        <v>3</v>
      </c>
      <c r="AS3" s="1">
        <f t="shared" ca="1" si="11"/>
        <v>2</v>
      </c>
      <c r="AT3" s="1" t="s">
        <v>4</v>
      </c>
      <c r="AU3" s="1">
        <f t="shared" ca="1" si="12"/>
        <v>0</v>
      </c>
      <c r="AV3" s="1">
        <f t="shared" ca="1" si="13"/>
        <v>3</v>
      </c>
      <c r="AW3" s="1" t="s">
        <v>3</v>
      </c>
      <c r="AX3" s="1">
        <f t="shared" ca="1" si="14"/>
        <v>5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1</v>
      </c>
      <c r="BJ3" s="7"/>
      <c r="BL3" s="1">
        <v>3</v>
      </c>
      <c r="BM3" s="8">
        <f t="shared" ca="1" si="20"/>
        <v>8</v>
      </c>
      <c r="BN3" s="8">
        <f t="shared" ca="1" si="0"/>
        <v>3</v>
      </c>
      <c r="BO3" s="9"/>
      <c r="BQ3" s="1">
        <v>3</v>
      </c>
      <c r="BR3" s="8">
        <f t="shared" ca="1" si="21"/>
        <v>4</v>
      </c>
      <c r="BS3" s="8">
        <f t="shared" ca="1" si="22"/>
        <v>2</v>
      </c>
      <c r="BT3" s="9"/>
      <c r="BU3" s="9"/>
      <c r="BV3" s="7"/>
      <c r="BW3" s="10">
        <f t="shared" ca="1" si="23"/>
        <v>0.32062072192096158</v>
      </c>
      <c r="BX3" s="11">
        <f t="shared" ca="1" si="24"/>
        <v>14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0.77637126484147956</v>
      </c>
      <c r="CE3" s="11">
        <f t="shared" ca="1" si="26"/>
        <v>7</v>
      </c>
      <c r="CF3" s="1"/>
      <c r="CG3" s="1">
        <v>3</v>
      </c>
      <c r="CH3" s="1">
        <v>2</v>
      </c>
      <c r="CI3" s="1">
        <v>2</v>
      </c>
      <c r="CK3" s="10">
        <f t="shared" ca="1" si="27"/>
        <v>0.34158816022408134</v>
      </c>
      <c r="CL3" s="11">
        <f t="shared" ca="1" si="28"/>
        <v>39</v>
      </c>
      <c r="CM3" s="1"/>
      <c r="CN3" s="1">
        <v>3</v>
      </c>
      <c r="CO3" s="1">
        <v>2</v>
      </c>
      <c r="CP3" s="1">
        <v>0</v>
      </c>
      <c r="CR3" s="10">
        <f t="shared" ca="1" si="29"/>
        <v>0.86081701472321481</v>
      </c>
      <c r="CS3" s="11">
        <f t="shared" ca="1" si="30"/>
        <v>8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697</v>
      </c>
      <c r="AD4" s="1" t="s">
        <v>50</v>
      </c>
      <c r="AE4" s="1">
        <f t="shared" ca="1" si="2"/>
        <v>577</v>
      </c>
      <c r="AF4" s="1" t="s">
        <v>2</v>
      </c>
      <c r="AG4" s="1">
        <f t="shared" ca="1" si="3"/>
        <v>120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9</v>
      </c>
      <c r="AM4" s="1">
        <f t="shared" ca="1" si="7"/>
        <v>7</v>
      </c>
      <c r="AN4" s="1" t="s">
        <v>1</v>
      </c>
      <c r="AO4" s="1">
        <f t="shared" ca="1" si="8"/>
        <v>0</v>
      </c>
      <c r="AP4" s="1">
        <f t="shared" ca="1" si="9"/>
        <v>5</v>
      </c>
      <c r="AQ4" s="1" t="s">
        <v>3</v>
      </c>
      <c r="AR4" s="1">
        <f t="shared" ca="1" si="10"/>
        <v>7</v>
      </c>
      <c r="AS4" s="1">
        <f t="shared" ca="1" si="11"/>
        <v>7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2</v>
      </c>
      <c r="AY4" s="1">
        <f t="shared" ca="1" si="15"/>
        <v>0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5</v>
      </c>
      <c r="BJ4" s="7"/>
      <c r="BL4" s="1">
        <v>4</v>
      </c>
      <c r="BM4" s="8">
        <f t="shared" ca="1" si="20"/>
        <v>9</v>
      </c>
      <c r="BN4" s="8">
        <f t="shared" ca="1" si="0"/>
        <v>7</v>
      </c>
      <c r="BO4" s="9"/>
      <c r="BQ4" s="1">
        <v>4</v>
      </c>
      <c r="BR4" s="8">
        <f t="shared" ca="1" si="21"/>
        <v>7</v>
      </c>
      <c r="BS4" s="8">
        <f t="shared" ca="1" si="22"/>
        <v>7</v>
      </c>
      <c r="BT4" s="9"/>
      <c r="BU4" s="9"/>
      <c r="BV4" s="7"/>
      <c r="BW4" s="10">
        <f t="shared" ca="1" si="23"/>
        <v>0.48179784785678936</v>
      </c>
      <c r="BX4" s="11">
        <f t="shared" ca="1" si="24"/>
        <v>9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0.49629364136127652</v>
      </c>
      <c r="CE4" s="11">
        <f t="shared" ca="1" si="26"/>
        <v>20</v>
      </c>
      <c r="CF4" s="1"/>
      <c r="CG4" s="1">
        <v>4</v>
      </c>
      <c r="CH4" s="1">
        <v>3</v>
      </c>
      <c r="CI4" s="1">
        <v>1</v>
      </c>
      <c r="CK4" s="10">
        <f t="shared" ca="1" si="27"/>
        <v>5.2186405333845332E-2</v>
      </c>
      <c r="CL4" s="11">
        <f t="shared" ca="1" si="28"/>
        <v>52</v>
      </c>
      <c r="CM4" s="1"/>
      <c r="CN4" s="1">
        <v>4</v>
      </c>
      <c r="CO4" s="1">
        <v>2</v>
      </c>
      <c r="CP4" s="1">
        <v>1</v>
      </c>
      <c r="CR4" s="10">
        <f t="shared" ca="1" si="29"/>
        <v>0.5739732907209153</v>
      </c>
      <c r="CS4" s="11">
        <f t="shared" ca="1" si="30"/>
        <v>28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76" t="str">
        <f ca="1">$AC1/100&amp;$AD1&amp;$AE1/100&amp;$AF1</f>
        <v>8.89－5.12＝</v>
      </c>
      <c r="C5" s="77"/>
      <c r="D5" s="77"/>
      <c r="E5" s="77"/>
      <c r="F5" s="61">
        <f ca="1">$AG1/100</f>
        <v>3.77</v>
      </c>
      <c r="G5" s="62"/>
      <c r="H5" s="20"/>
      <c r="I5" s="19"/>
      <c r="J5" s="76" t="str">
        <f ca="1">$AC2/100&amp;$AD2&amp;$AE2/100&amp;$AF2</f>
        <v>8.21－4.11＝</v>
      </c>
      <c r="K5" s="77"/>
      <c r="L5" s="77"/>
      <c r="M5" s="77"/>
      <c r="N5" s="61">
        <f ca="1">$AG2/100</f>
        <v>4.0999999999999996</v>
      </c>
      <c r="O5" s="62"/>
      <c r="P5" s="21"/>
      <c r="Q5" s="19"/>
      <c r="R5" s="76" t="str">
        <f ca="1">$AC3/100&amp;$AD3&amp;$AE3/100&amp;$AF3</f>
        <v>4.84－1.32＝</v>
      </c>
      <c r="S5" s="77"/>
      <c r="T5" s="77"/>
      <c r="U5" s="77"/>
      <c r="V5" s="61">
        <f ca="1">$AG3/100</f>
        <v>3.52</v>
      </c>
      <c r="W5" s="62"/>
      <c r="X5" s="22"/>
      <c r="AB5" s="2" t="s">
        <v>15</v>
      </c>
      <c r="AC5" s="1">
        <f t="shared" ca="1" si="1"/>
        <v>932</v>
      </c>
      <c r="AD5" s="1" t="s">
        <v>50</v>
      </c>
      <c r="AE5" s="1">
        <f t="shared" ca="1" si="2"/>
        <v>511</v>
      </c>
      <c r="AF5" s="1" t="s">
        <v>2</v>
      </c>
      <c r="AG5" s="1">
        <f t="shared" ca="1" si="3"/>
        <v>421</v>
      </c>
      <c r="AI5" s="1">
        <f t="shared" ca="1" si="4"/>
        <v>0</v>
      </c>
      <c r="AJ5" s="1">
        <f t="shared" ca="1" si="5"/>
        <v>9</v>
      </c>
      <c r="AK5" s="1" t="s">
        <v>3</v>
      </c>
      <c r="AL5" s="1">
        <f t="shared" ca="1" si="6"/>
        <v>3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3</v>
      </c>
      <c r="AR5" s="1">
        <f t="shared" ca="1" si="10"/>
        <v>1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4</v>
      </c>
      <c r="AW5" s="1" t="s">
        <v>3</v>
      </c>
      <c r="AX5" s="1">
        <f t="shared" ca="1" si="14"/>
        <v>2</v>
      </c>
      <c r="AY5" s="1">
        <f t="shared" ca="1" si="15"/>
        <v>1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5</v>
      </c>
      <c r="BJ5" s="7"/>
      <c r="BL5" s="1">
        <v>5</v>
      </c>
      <c r="BM5" s="8">
        <f t="shared" ca="1" si="20"/>
        <v>3</v>
      </c>
      <c r="BN5" s="8">
        <f t="shared" ca="1" si="0"/>
        <v>1</v>
      </c>
      <c r="BO5" s="9"/>
      <c r="BQ5" s="1">
        <v>5</v>
      </c>
      <c r="BR5" s="8">
        <f t="shared" ca="1" si="21"/>
        <v>2</v>
      </c>
      <c r="BS5" s="8">
        <f t="shared" ca="1" si="22"/>
        <v>1</v>
      </c>
      <c r="BT5" s="9"/>
      <c r="BU5" s="9"/>
      <c r="BV5" s="7"/>
      <c r="BW5" s="10">
        <f t="shared" ca="1" si="23"/>
        <v>0.39199322513326906</v>
      </c>
      <c r="BX5" s="11">
        <f t="shared" ca="1" si="24"/>
        <v>11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0.1493621220311806</v>
      </c>
      <c r="CE5" s="11">
        <f t="shared" ca="1" si="26"/>
        <v>41</v>
      </c>
      <c r="CF5" s="1"/>
      <c r="CG5" s="1">
        <v>5</v>
      </c>
      <c r="CH5" s="1">
        <v>3</v>
      </c>
      <c r="CI5" s="1">
        <v>2</v>
      </c>
      <c r="CK5" s="10">
        <f t="shared" ca="1" si="27"/>
        <v>0.86871874825441697</v>
      </c>
      <c r="CL5" s="11">
        <f t="shared" ca="1" si="28"/>
        <v>7</v>
      </c>
      <c r="CM5" s="1"/>
      <c r="CN5" s="1">
        <v>5</v>
      </c>
      <c r="CO5" s="1">
        <v>2</v>
      </c>
      <c r="CP5" s="1">
        <v>2</v>
      </c>
      <c r="CR5" s="10">
        <f t="shared" ca="1" si="29"/>
        <v>0.95818007558401974</v>
      </c>
      <c r="CS5" s="11">
        <f t="shared" ca="1" si="30"/>
        <v>2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958</v>
      </c>
      <c r="AD6" s="1" t="s">
        <v>50</v>
      </c>
      <c r="AE6" s="1">
        <f t="shared" ca="1" si="2"/>
        <v>221</v>
      </c>
      <c r="AF6" s="1" t="s">
        <v>2</v>
      </c>
      <c r="AG6" s="1">
        <f t="shared" ca="1" si="3"/>
        <v>737</v>
      </c>
      <c r="AI6" s="1">
        <f t="shared" ca="1" si="4"/>
        <v>0</v>
      </c>
      <c r="AJ6" s="1">
        <f t="shared" ca="1" si="5"/>
        <v>9</v>
      </c>
      <c r="AK6" s="1" t="s">
        <v>3</v>
      </c>
      <c r="AL6" s="1">
        <f t="shared" ca="1" si="6"/>
        <v>5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3</v>
      </c>
      <c r="AR6" s="1">
        <f t="shared" ca="1" si="10"/>
        <v>2</v>
      </c>
      <c r="AS6" s="1">
        <f t="shared" ca="1" si="11"/>
        <v>1</v>
      </c>
      <c r="AT6" s="1" t="s">
        <v>10</v>
      </c>
      <c r="AU6" s="1">
        <f t="shared" ca="1" si="12"/>
        <v>0</v>
      </c>
      <c r="AV6" s="1">
        <f t="shared" ca="1" si="13"/>
        <v>7</v>
      </c>
      <c r="AW6" s="1" t="s">
        <v>3</v>
      </c>
      <c r="AX6" s="1">
        <f t="shared" ca="1" si="14"/>
        <v>3</v>
      </c>
      <c r="AY6" s="1">
        <f t="shared" ca="1" si="15"/>
        <v>7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9</v>
      </c>
      <c r="BI6" s="6">
        <f t="shared" ca="1" si="19"/>
        <v>2</v>
      </c>
      <c r="BJ6" s="7"/>
      <c r="BL6" s="1">
        <v>6</v>
      </c>
      <c r="BM6" s="8">
        <f t="shared" ca="1" si="20"/>
        <v>5</v>
      </c>
      <c r="BN6" s="8">
        <f t="shared" ca="1" si="0"/>
        <v>2</v>
      </c>
      <c r="BO6" s="9"/>
      <c r="BQ6" s="1">
        <v>6</v>
      </c>
      <c r="BR6" s="8">
        <f t="shared" ca="1" si="21"/>
        <v>8</v>
      </c>
      <c r="BS6" s="8">
        <f t="shared" ca="1" si="22"/>
        <v>1</v>
      </c>
      <c r="BT6" s="9"/>
      <c r="BU6" s="9"/>
      <c r="BV6" s="7"/>
      <c r="BW6" s="10">
        <f t="shared" ca="1" si="23"/>
        <v>0.8137352239382285</v>
      </c>
      <c r="BX6" s="11">
        <f t="shared" ca="1" si="24"/>
        <v>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0.2166551178698698</v>
      </c>
      <c r="CE6" s="11">
        <f t="shared" ca="1" si="26"/>
        <v>38</v>
      </c>
      <c r="CF6" s="1"/>
      <c r="CG6" s="1">
        <v>6</v>
      </c>
      <c r="CH6" s="1">
        <v>3</v>
      </c>
      <c r="CI6" s="1">
        <v>3</v>
      </c>
      <c r="CK6" s="10">
        <f t="shared" ca="1" si="27"/>
        <v>0.68477547837143837</v>
      </c>
      <c r="CL6" s="11">
        <f t="shared" ca="1" si="28"/>
        <v>17</v>
      </c>
      <c r="CM6" s="1"/>
      <c r="CN6" s="1">
        <v>6</v>
      </c>
      <c r="CO6" s="1">
        <v>3</v>
      </c>
      <c r="CP6" s="1">
        <v>0</v>
      </c>
      <c r="CR6" s="10">
        <f t="shared" ca="1" si="29"/>
        <v>0.55776842405802129</v>
      </c>
      <c r="CS6" s="11">
        <f t="shared" ca="1" si="30"/>
        <v>29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8</v>
      </c>
      <c r="E7" s="60" t="str">
        <f ca="1">IF(AND(F7=0,G7=0),"",".")</f>
        <v>.</v>
      </c>
      <c r="F7" s="60">
        <f ca="1">$BM1</f>
        <v>8</v>
      </c>
      <c r="G7" s="60">
        <f ca="1">$BR1</f>
        <v>9</v>
      </c>
      <c r="H7" s="26"/>
      <c r="I7" s="19"/>
      <c r="J7" s="60"/>
      <c r="K7" s="60">
        <f ca="1">$BC2</f>
        <v>0</v>
      </c>
      <c r="L7" s="60">
        <f ca="1">$BH2</f>
        <v>8</v>
      </c>
      <c r="M7" s="60" t="str">
        <f ca="1">IF(AND(N7=0,O7=0),"",".")</f>
        <v>.</v>
      </c>
      <c r="N7" s="60">
        <f ca="1">$BM2</f>
        <v>2</v>
      </c>
      <c r="O7" s="60">
        <f ca="1">$BR2</f>
        <v>1</v>
      </c>
      <c r="P7" s="26"/>
      <c r="Q7" s="19"/>
      <c r="R7" s="60"/>
      <c r="S7" s="60">
        <f ca="1">$BC3</f>
        <v>0</v>
      </c>
      <c r="T7" s="60">
        <f ca="1">$BH3</f>
        <v>4</v>
      </c>
      <c r="U7" s="60" t="str">
        <f ca="1">IF(AND(V7=0,W7=0),"",".")</f>
        <v>.</v>
      </c>
      <c r="V7" s="60">
        <f ca="1">$BM3</f>
        <v>8</v>
      </c>
      <c r="W7" s="60">
        <f ca="1">$BR3</f>
        <v>4</v>
      </c>
      <c r="X7" s="26"/>
      <c r="AB7" s="2" t="s">
        <v>17</v>
      </c>
      <c r="AC7" s="1">
        <f t="shared" ca="1" si="1"/>
        <v>698</v>
      </c>
      <c r="AD7" s="1" t="s">
        <v>50</v>
      </c>
      <c r="AE7" s="1">
        <f t="shared" ca="1" si="2"/>
        <v>297</v>
      </c>
      <c r="AF7" s="1" t="s">
        <v>2</v>
      </c>
      <c r="AG7" s="1">
        <f t="shared" ca="1" si="3"/>
        <v>401</v>
      </c>
      <c r="AI7" s="1">
        <f t="shared" ca="1" si="4"/>
        <v>0</v>
      </c>
      <c r="AJ7" s="1">
        <f t="shared" ca="1" si="5"/>
        <v>6</v>
      </c>
      <c r="AK7" s="1" t="s">
        <v>3</v>
      </c>
      <c r="AL7" s="1">
        <f t="shared" ca="1" si="6"/>
        <v>9</v>
      </c>
      <c r="AM7" s="1">
        <f t="shared" ca="1" si="7"/>
        <v>8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3</v>
      </c>
      <c r="AR7" s="1">
        <f t="shared" ca="1" si="10"/>
        <v>9</v>
      </c>
      <c r="AS7" s="1">
        <f t="shared" ca="1" si="11"/>
        <v>7</v>
      </c>
      <c r="AT7" s="1" t="s">
        <v>10</v>
      </c>
      <c r="AU7" s="1">
        <f t="shared" ca="1" si="12"/>
        <v>0</v>
      </c>
      <c r="AV7" s="1">
        <f t="shared" ca="1" si="13"/>
        <v>4</v>
      </c>
      <c r="AW7" s="1" t="s">
        <v>3</v>
      </c>
      <c r="AX7" s="1">
        <f t="shared" ca="1" si="14"/>
        <v>0</v>
      </c>
      <c r="AY7" s="1">
        <f t="shared" ca="1" si="15"/>
        <v>1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2</v>
      </c>
      <c r="BJ7" s="7"/>
      <c r="BL7" s="1">
        <v>7</v>
      </c>
      <c r="BM7" s="8">
        <f t="shared" ca="1" si="20"/>
        <v>9</v>
      </c>
      <c r="BN7" s="8">
        <f t="shared" ca="1" si="0"/>
        <v>9</v>
      </c>
      <c r="BO7" s="9"/>
      <c r="BQ7" s="1">
        <v>7</v>
      </c>
      <c r="BR7" s="8">
        <f t="shared" ca="1" si="21"/>
        <v>8</v>
      </c>
      <c r="BS7" s="8">
        <f t="shared" ca="1" si="22"/>
        <v>7</v>
      </c>
      <c r="BT7" s="9"/>
      <c r="BU7" s="9"/>
      <c r="BV7" s="7"/>
      <c r="BW7" s="10">
        <f t="shared" ca="1" si="23"/>
        <v>0.53865748067856711</v>
      </c>
      <c r="BX7" s="11">
        <f t="shared" ca="1" si="24"/>
        <v>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0.59353126406218903</v>
      </c>
      <c r="CE7" s="11">
        <f t="shared" ca="1" si="26"/>
        <v>17</v>
      </c>
      <c r="CF7" s="1"/>
      <c r="CG7" s="1">
        <v>7</v>
      </c>
      <c r="CH7" s="1">
        <v>4</v>
      </c>
      <c r="CI7" s="1">
        <v>1</v>
      </c>
      <c r="CK7" s="10">
        <f t="shared" ca="1" si="27"/>
        <v>2.8264024255157838E-2</v>
      </c>
      <c r="CL7" s="11">
        <f t="shared" ca="1" si="28"/>
        <v>54</v>
      </c>
      <c r="CM7" s="1"/>
      <c r="CN7" s="1">
        <v>7</v>
      </c>
      <c r="CO7" s="1">
        <v>3</v>
      </c>
      <c r="CP7" s="1">
        <v>1</v>
      </c>
      <c r="CR7" s="10">
        <f t="shared" ca="1" si="29"/>
        <v>0.46719958503678738</v>
      </c>
      <c r="CS7" s="11">
        <f t="shared" ca="1" si="30"/>
        <v>35</v>
      </c>
      <c r="CT7" s="1"/>
      <c r="CU7" s="1">
        <v>7</v>
      </c>
      <c r="CV7" s="1">
        <v>4</v>
      </c>
      <c r="CW7" s="1">
        <v>1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5</v>
      </c>
      <c r="E8" s="60" t="str">
        <f ca="1">IF(AND(F8=0,G8=0),"",".")</f>
        <v>.</v>
      </c>
      <c r="F8" s="60">
        <f ca="1">$BN1</f>
        <v>1</v>
      </c>
      <c r="G8" s="60">
        <f ca="1">$BS1</f>
        <v>2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4</v>
      </c>
      <c r="M8" s="60" t="str">
        <f ca="1">IF(AND(N8=0,O8=0),"",".")</f>
        <v>.</v>
      </c>
      <c r="N8" s="60">
        <f ca="1">$BN2</f>
        <v>1</v>
      </c>
      <c r="O8" s="60">
        <f ca="1">$BS2</f>
        <v>1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1</v>
      </c>
      <c r="U8" s="60" t="str">
        <f ca="1">IF(AND(V8=0,W8=0),"",".")</f>
        <v>.</v>
      </c>
      <c r="V8" s="60">
        <f ca="1">$BN3</f>
        <v>3</v>
      </c>
      <c r="W8" s="60">
        <f ca="1">$BS3</f>
        <v>2</v>
      </c>
      <c r="X8" s="26"/>
      <c r="AB8" s="2" t="s">
        <v>18</v>
      </c>
      <c r="AC8" s="1">
        <f t="shared" ca="1" si="1"/>
        <v>945</v>
      </c>
      <c r="AD8" s="1" t="s">
        <v>50</v>
      </c>
      <c r="AE8" s="1">
        <f t="shared" ca="1" si="2"/>
        <v>913</v>
      </c>
      <c r="AF8" s="1" t="s">
        <v>2</v>
      </c>
      <c r="AG8" s="1">
        <f t="shared" ca="1" si="3"/>
        <v>32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4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9</v>
      </c>
      <c r="AQ8" s="1" t="s">
        <v>3</v>
      </c>
      <c r="AR8" s="1">
        <f t="shared" ca="1" si="10"/>
        <v>1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3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9</v>
      </c>
      <c r="BJ8" s="7"/>
      <c r="BL8" s="1">
        <v>8</v>
      </c>
      <c r="BM8" s="8">
        <f t="shared" ca="1" si="20"/>
        <v>4</v>
      </c>
      <c r="BN8" s="8">
        <f t="shared" ca="1" si="0"/>
        <v>1</v>
      </c>
      <c r="BO8" s="9"/>
      <c r="BQ8" s="1">
        <v>8</v>
      </c>
      <c r="BR8" s="8">
        <f t="shared" ca="1" si="21"/>
        <v>5</v>
      </c>
      <c r="BS8" s="8">
        <f t="shared" ca="1" si="22"/>
        <v>3</v>
      </c>
      <c r="BT8" s="9"/>
      <c r="BU8" s="9"/>
      <c r="BV8" s="7"/>
      <c r="BW8" s="10">
        <f t="shared" ca="1" si="23"/>
        <v>0.48240160799997167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8.5795683011109847E-2</v>
      </c>
      <c r="CE8" s="11">
        <f t="shared" ca="1" si="26"/>
        <v>45</v>
      </c>
      <c r="CF8" s="1"/>
      <c r="CG8" s="1">
        <v>8</v>
      </c>
      <c r="CH8" s="1">
        <v>4</v>
      </c>
      <c r="CI8" s="1">
        <v>2</v>
      </c>
      <c r="CK8" s="10">
        <f t="shared" ca="1" si="27"/>
        <v>0.79096400690614888</v>
      </c>
      <c r="CL8" s="11">
        <f t="shared" ca="1" si="28"/>
        <v>11</v>
      </c>
      <c r="CM8" s="1"/>
      <c r="CN8" s="1">
        <v>8</v>
      </c>
      <c r="CO8" s="1">
        <v>3</v>
      </c>
      <c r="CP8" s="1">
        <v>2</v>
      </c>
      <c r="CR8" s="10">
        <f t="shared" ca="1" si="29"/>
        <v>0.79726689895661784</v>
      </c>
      <c r="CS8" s="11">
        <f t="shared" ca="1" si="30"/>
        <v>13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3</v>
      </c>
      <c r="E9" s="60" t="str">
        <f>$AW1</f>
        <v>.</v>
      </c>
      <c r="F9" s="60">
        <f ca="1">$AX1</f>
        <v>7</v>
      </c>
      <c r="G9" s="60">
        <f ca="1">$AY1</f>
        <v>7</v>
      </c>
      <c r="H9" s="35"/>
      <c r="I9" s="36"/>
      <c r="J9" s="60"/>
      <c r="K9" s="60">
        <f ca="1">$AU2</f>
        <v>0</v>
      </c>
      <c r="L9" s="60">
        <f ca="1">$AV2</f>
        <v>4</v>
      </c>
      <c r="M9" s="60" t="str">
        <f>$AW2</f>
        <v>.</v>
      </c>
      <c r="N9" s="60">
        <f ca="1">$AX2</f>
        <v>1</v>
      </c>
      <c r="O9" s="60">
        <f ca="1">$AY2</f>
        <v>0</v>
      </c>
      <c r="P9" s="35"/>
      <c r="Q9" s="36"/>
      <c r="R9" s="60"/>
      <c r="S9" s="60">
        <f ca="1">$AU3</f>
        <v>0</v>
      </c>
      <c r="T9" s="60">
        <f ca="1">$AV3</f>
        <v>3</v>
      </c>
      <c r="U9" s="60" t="str">
        <f>$AW3</f>
        <v>.</v>
      </c>
      <c r="V9" s="60">
        <f ca="1">$AX3</f>
        <v>5</v>
      </c>
      <c r="W9" s="60">
        <f ca="1">$AY3</f>
        <v>2</v>
      </c>
      <c r="X9" s="37"/>
      <c r="AB9" s="2" t="s">
        <v>19</v>
      </c>
      <c r="AC9" s="1">
        <f t="shared" ca="1" si="1"/>
        <v>818</v>
      </c>
      <c r="AD9" s="1" t="s">
        <v>50</v>
      </c>
      <c r="AE9" s="1">
        <f t="shared" ca="1" si="2"/>
        <v>813</v>
      </c>
      <c r="AF9" s="1" t="s">
        <v>2</v>
      </c>
      <c r="AG9" s="1">
        <f t="shared" ca="1" si="3"/>
        <v>5</v>
      </c>
      <c r="AI9" s="1">
        <f t="shared" ca="1" si="4"/>
        <v>0</v>
      </c>
      <c r="AJ9" s="1">
        <f t="shared" ca="1" si="5"/>
        <v>8</v>
      </c>
      <c r="AK9" s="1" t="s">
        <v>3</v>
      </c>
      <c r="AL9" s="1">
        <f t="shared" ca="1" si="6"/>
        <v>1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8</v>
      </c>
      <c r="AQ9" s="1" t="s">
        <v>3</v>
      </c>
      <c r="AR9" s="1">
        <f t="shared" ca="1" si="10"/>
        <v>1</v>
      </c>
      <c r="AS9" s="1">
        <f t="shared" ca="1" si="11"/>
        <v>3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0</v>
      </c>
      <c r="AY9" s="1">
        <f t="shared" ca="1" si="15"/>
        <v>5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8</v>
      </c>
      <c r="BJ9" s="7"/>
      <c r="BL9" s="1">
        <v>9</v>
      </c>
      <c r="BM9" s="8">
        <f t="shared" ca="1" si="20"/>
        <v>1</v>
      </c>
      <c r="BN9" s="8">
        <f t="shared" ca="1" si="0"/>
        <v>1</v>
      </c>
      <c r="BO9" s="9"/>
      <c r="BQ9" s="1">
        <v>9</v>
      </c>
      <c r="BR9" s="8">
        <f t="shared" ca="1" si="21"/>
        <v>8</v>
      </c>
      <c r="BS9" s="8">
        <f t="shared" ca="1" si="22"/>
        <v>3</v>
      </c>
      <c r="BT9" s="9"/>
      <c r="BU9" s="9"/>
      <c r="BV9" s="7"/>
      <c r="BW9" s="10">
        <f t="shared" ca="1" si="23"/>
        <v>0.26766262223888737</v>
      </c>
      <c r="BX9" s="11">
        <f t="shared" ca="1" si="24"/>
        <v>15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0.26150667910771364</v>
      </c>
      <c r="CE9" s="11">
        <f t="shared" ca="1" si="26"/>
        <v>36</v>
      </c>
      <c r="CF9" s="1"/>
      <c r="CG9" s="1">
        <v>9</v>
      </c>
      <c r="CH9" s="1">
        <v>4</v>
      </c>
      <c r="CI9" s="1">
        <v>3</v>
      </c>
      <c r="CK9" s="10">
        <f t="shared" ca="1" si="27"/>
        <v>0.96913610562492236</v>
      </c>
      <c r="CL9" s="11">
        <f t="shared" ca="1" si="28"/>
        <v>2</v>
      </c>
      <c r="CM9" s="1"/>
      <c r="CN9" s="1">
        <v>9</v>
      </c>
      <c r="CO9" s="1">
        <v>3</v>
      </c>
      <c r="CP9" s="1">
        <v>3</v>
      </c>
      <c r="CR9" s="10">
        <f t="shared" ca="1" si="29"/>
        <v>0.52012103876418725</v>
      </c>
      <c r="CS9" s="11">
        <f t="shared" ca="1" si="30"/>
        <v>31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576</v>
      </c>
      <c r="AD10" s="1" t="s">
        <v>50</v>
      </c>
      <c r="AE10" s="1">
        <f t="shared" ca="1" si="2"/>
        <v>512</v>
      </c>
      <c r="AF10" s="1" t="s">
        <v>2</v>
      </c>
      <c r="AG10" s="1">
        <f t="shared" ca="1" si="3"/>
        <v>64</v>
      </c>
      <c r="AI10" s="1">
        <f t="shared" ca="1" si="4"/>
        <v>0</v>
      </c>
      <c r="AJ10" s="1">
        <f t="shared" ca="1" si="5"/>
        <v>5</v>
      </c>
      <c r="AK10" s="1" t="s">
        <v>3</v>
      </c>
      <c r="AL10" s="1">
        <f t="shared" ca="1" si="6"/>
        <v>7</v>
      </c>
      <c r="AM10" s="1">
        <f t="shared" ca="1" si="7"/>
        <v>6</v>
      </c>
      <c r="AN10" s="1" t="s">
        <v>1</v>
      </c>
      <c r="AO10" s="1">
        <f t="shared" ca="1" si="8"/>
        <v>0</v>
      </c>
      <c r="AP10" s="1">
        <f t="shared" ca="1" si="9"/>
        <v>5</v>
      </c>
      <c r="AQ10" s="1" t="s">
        <v>3</v>
      </c>
      <c r="AR10" s="1">
        <f t="shared" ca="1" si="10"/>
        <v>1</v>
      </c>
      <c r="AS10" s="1">
        <f t="shared" ca="1" si="11"/>
        <v>2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6</v>
      </c>
      <c r="AY10" s="1">
        <f t="shared" ca="1" si="15"/>
        <v>4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5</v>
      </c>
      <c r="BI10" s="6">
        <f t="shared" ca="1" si="19"/>
        <v>5</v>
      </c>
      <c r="BJ10" s="7"/>
      <c r="BL10" s="1">
        <v>10</v>
      </c>
      <c r="BM10" s="8">
        <f t="shared" ca="1" si="20"/>
        <v>7</v>
      </c>
      <c r="BN10" s="8">
        <f t="shared" ca="1" si="0"/>
        <v>1</v>
      </c>
      <c r="BO10" s="9"/>
      <c r="BQ10" s="1">
        <v>10</v>
      </c>
      <c r="BR10" s="8">
        <f t="shared" ca="1" si="21"/>
        <v>6</v>
      </c>
      <c r="BS10" s="8">
        <f t="shared" ca="1" si="22"/>
        <v>2</v>
      </c>
      <c r="BT10" s="9"/>
      <c r="BU10" s="9"/>
      <c r="BV10" s="7"/>
      <c r="BW10" s="10">
        <f t="shared" ca="1" si="23"/>
        <v>0.87850711707978935</v>
      </c>
      <c r="BX10" s="11">
        <f t="shared" ca="1" si="24"/>
        <v>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0.63643733977015637</v>
      </c>
      <c r="CE10" s="11">
        <f t="shared" ca="1" si="26"/>
        <v>15</v>
      </c>
      <c r="CF10" s="1"/>
      <c r="CG10" s="1">
        <v>10</v>
      </c>
      <c r="CH10" s="1">
        <v>4</v>
      </c>
      <c r="CI10" s="1">
        <v>4</v>
      </c>
      <c r="CK10" s="10">
        <f t="shared" ca="1" si="27"/>
        <v>0.5587007513244826</v>
      </c>
      <c r="CL10" s="11">
        <f t="shared" ca="1" si="28"/>
        <v>29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0.75938824798046523</v>
      </c>
      <c r="CS10" s="11">
        <f t="shared" ca="1" si="30"/>
        <v>17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274</v>
      </c>
      <c r="AD11" s="1" t="s">
        <v>50</v>
      </c>
      <c r="AE11" s="1">
        <f t="shared" ca="1" si="2"/>
        <v>251</v>
      </c>
      <c r="AF11" s="1" t="s">
        <v>2</v>
      </c>
      <c r="AG11" s="1">
        <f t="shared" ca="1" si="3"/>
        <v>23</v>
      </c>
      <c r="AI11" s="1">
        <f t="shared" ca="1" si="4"/>
        <v>0</v>
      </c>
      <c r="AJ11" s="1">
        <f t="shared" ca="1" si="5"/>
        <v>2</v>
      </c>
      <c r="AK11" s="1" t="s">
        <v>3</v>
      </c>
      <c r="AL11" s="1">
        <f t="shared" ca="1" si="6"/>
        <v>7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5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2</v>
      </c>
      <c r="AY11" s="1">
        <f t="shared" ca="1" si="15"/>
        <v>3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2</v>
      </c>
      <c r="BI11" s="6">
        <f t="shared" ca="1" si="19"/>
        <v>2</v>
      </c>
      <c r="BJ11" s="7"/>
      <c r="BL11" s="1">
        <v>11</v>
      </c>
      <c r="BM11" s="8">
        <f t="shared" ca="1" si="20"/>
        <v>7</v>
      </c>
      <c r="BN11" s="8">
        <f t="shared" ca="1" si="0"/>
        <v>5</v>
      </c>
      <c r="BO11" s="9"/>
      <c r="BQ11" s="1">
        <v>11</v>
      </c>
      <c r="BR11" s="8">
        <f t="shared" ca="1" si="21"/>
        <v>4</v>
      </c>
      <c r="BS11" s="8">
        <f t="shared" ca="1" si="22"/>
        <v>1</v>
      </c>
      <c r="BT11" s="9"/>
      <c r="BU11" s="9"/>
      <c r="BV11" s="7"/>
      <c r="BW11" s="10">
        <f t="shared" ca="1" si="23"/>
        <v>1.8183404296607475E-2</v>
      </c>
      <c r="BX11" s="11">
        <f t="shared" ca="1" si="24"/>
        <v>16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0.88513656852719969</v>
      </c>
      <c r="CE11" s="11">
        <f t="shared" ca="1" si="26"/>
        <v>3</v>
      </c>
      <c r="CF11" s="1"/>
      <c r="CG11" s="1">
        <v>11</v>
      </c>
      <c r="CH11" s="1">
        <v>5</v>
      </c>
      <c r="CI11" s="1">
        <v>1</v>
      </c>
      <c r="CK11" s="10">
        <f t="shared" ca="1" si="27"/>
        <v>0.48169953389992937</v>
      </c>
      <c r="CL11" s="11">
        <f t="shared" ca="1" si="28"/>
        <v>33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0.90283733155301571</v>
      </c>
      <c r="CS11" s="11">
        <f t="shared" ca="1" si="30"/>
        <v>7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3" t="str">
        <f ca="1">$AC4/100&amp;$AD4&amp;$AE4/100&amp;$AF4</f>
        <v>6.97－5.77＝</v>
      </c>
      <c r="C12" s="64"/>
      <c r="D12" s="64"/>
      <c r="E12" s="64"/>
      <c r="F12" s="61">
        <f ca="1">$AG4/100</f>
        <v>1.2</v>
      </c>
      <c r="G12" s="62"/>
      <c r="H12" s="20"/>
      <c r="I12" s="19"/>
      <c r="J12" s="63" t="str">
        <f ca="1">$AC5/100&amp;$AD5&amp;$AE5/100&amp;$AF5</f>
        <v>9.32－5.11＝</v>
      </c>
      <c r="K12" s="64"/>
      <c r="L12" s="64"/>
      <c r="M12" s="64"/>
      <c r="N12" s="61">
        <f ca="1">$AG5/100</f>
        <v>4.21</v>
      </c>
      <c r="O12" s="62"/>
      <c r="P12" s="21"/>
      <c r="Q12" s="19"/>
      <c r="R12" s="63" t="str">
        <f ca="1">$AC6/100&amp;$AD6&amp;$AE6/100&amp;$AF6</f>
        <v>9.58－2.21＝</v>
      </c>
      <c r="S12" s="64"/>
      <c r="T12" s="64"/>
      <c r="U12" s="64"/>
      <c r="V12" s="61">
        <f ca="1">$AG6/100</f>
        <v>7.37</v>
      </c>
      <c r="W12" s="62"/>
      <c r="X12" s="26"/>
      <c r="AB12" s="2" t="s">
        <v>25</v>
      </c>
      <c r="AC12" s="1">
        <f t="shared" ca="1" si="1"/>
        <v>969</v>
      </c>
      <c r="AD12" s="1" t="s">
        <v>50</v>
      </c>
      <c r="AE12" s="1">
        <f t="shared" ca="1" si="2"/>
        <v>669</v>
      </c>
      <c r="AF12" s="1" t="s">
        <v>2</v>
      </c>
      <c r="AG12" s="1">
        <f t="shared" ca="1" si="3"/>
        <v>300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6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6</v>
      </c>
      <c r="AQ12" s="1" t="s">
        <v>3</v>
      </c>
      <c r="AR12" s="1">
        <f t="shared" ca="1" si="10"/>
        <v>6</v>
      </c>
      <c r="AS12" s="1">
        <f t="shared" ca="1" si="11"/>
        <v>9</v>
      </c>
      <c r="AT12" s="1" t="s">
        <v>4</v>
      </c>
      <c r="AU12" s="1">
        <f t="shared" ca="1" si="12"/>
        <v>0</v>
      </c>
      <c r="AV12" s="1">
        <f t="shared" ca="1" si="13"/>
        <v>3</v>
      </c>
      <c r="AW12" s="1" t="s">
        <v>3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6</v>
      </c>
      <c r="BJ12" s="7"/>
      <c r="BL12" s="1">
        <v>12</v>
      </c>
      <c r="BM12" s="8">
        <f t="shared" ca="1" si="20"/>
        <v>6</v>
      </c>
      <c r="BN12" s="8">
        <f t="shared" ca="1" si="0"/>
        <v>6</v>
      </c>
      <c r="BO12" s="9"/>
      <c r="BQ12" s="1">
        <v>12</v>
      </c>
      <c r="BR12" s="8">
        <f t="shared" ca="1" si="21"/>
        <v>9</v>
      </c>
      <c r="BS12" s="8">
        <f t="shared" ca="1" si="22"/>
        <v>9</v>
      </c>
      <c r="BT12" s="9"/>
      <c r="BU12" s="9"/>
      <c r="BV12" s="7"/>
      <c r="BW12" s="10">
        <f t="shared" ca="1" si="23"/>
        <v>0.87083005149913195</v>
      </c>
      <c r="BX12" s="11">
        <f t="shared" ca="1" si="24"/>
        <v>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0.14277003722886494</v>
      </c>
      <c r="CE12" s="11">
        <f t="shared" ca="1" si="26"/>
        <v>42</v>
      </c>
      <c r="CF12" s="1"/>
      <c r="CG12" s="1">
        <v>12</v>
      </c>
      <c r="CH12" s="1">
        <v>5</v>
      </c>
      <c r="CI12" s="1">
        <v>2</v>
      </c>
      <c r="CK12" s="10">
        <f t="shared" ca="1" si="27"/>
        <v>0.57468661169155588</v>
      </c>
      <c r="CL12" s="11">
        <f t="shared" ca="1" si="28"/>
        <v>27</v>
      </c>
      <c r="CM12" s="1"/>
      <c r="CN12" s="1">
        <v>12</v>
      </c>
      <c r="CO12" s="1">
        <v>4</v>
      </c>
      <c r="CP12" s="1">
        <v>2</v>
      </c>
      <c r="CR12" s="10">
        <f t="shared" ca="1" si="29"/>
        <v>6.0822927360322576E-2</v>
      </c>
      <c r="CS12" s="11">
        <f t="shared" ca="1" si="30"/>
        <v>45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0.40473712508246507</v>
      </c>
      <c r="BX13" s="11">
        <f t="shared" ca="1" si="24"/>
        <v>10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0.6942676185622606</v>
      </c>
      <c r="CE13" s="11">
        <f t="shared" ca="1" si="26"/>
        <v>12</v>
      </c>
      <c r="CF13" s="1"/>
      <c r="CG13" s="1">
        <v>13</v>
      </c>
      <c r="CH13" s="1">
        <v>5</v>
      </c>
      <c r="CI13" s="1">
        <v>3</v>
      </c>
      <c r="CK13" s="10">
        <f t="shared" ca="1" si="27"/>
        <v>7.7904739664702238E-2</v>
      </c>
      <c r="CL13" s="11">
        <f t="shared" ca="1" si="28"/>
        <v>50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0.27457670355265651</v>
      </c>
      <c r="CS13" s="11">
        <f t="shared" ca="1" si="30"/>
        <v>41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6</v>
      </c>
      <c r="E14" s="60" t="str">
        <f ca="1">IF(AND(F14=0,G14=0),"",".")</f>
        <v>.</v>
      </c>
      <c r="F14" s="60">
        <f ca="1">$BM4</f>
        <v>9</v>
      </c>
      <c r="G14" s="60">
        <f ca="1">$BR4</f>
        <v>7</v>
      </c>
      <c r="H14" s="26"/>
      <c r="I14" s="19"/>
      <c r="J14" s="60"/>
      <c r="K14" s="60">
        <f ca="1">$BC5</f>
        <v>0</v>
      </c>
      <c r="L14" s="60">
        <f ca="1">$BH5</f>
        <v>9</v>
      </c>
      <c r="M14" s="60" t="str">
        <f ca="1">IF(AND(N14=0,O14=0),"",".")</f>
        <v>.</v>
      </c>
      <c r="N14" s="60">
        <f ca="1">$BM5</f>
        <v>3</v>
      </c>
      <c r="O14" s="60">
        <f ca="1">$BR5</f>
        <v>2</v>
      </c>
      <c r="P14" s="26"/>
      <c r="Q14" s="19"/>
      <c r="R14" s="60"/>
      <c r="S14" s="60">
        <f ca="1">$BC6</f>
        <v>0</v>
      </c>
      <c r="T14" s="60">
        <f ca="1">$BH6</f>
        <v>9</v>
      </c>
      <c r="U14" s="60" t="str">
        <f ca="1">IF(AND(V14=0,W14=0),"",".")</f>
        <v>.</v>
      </c>
      <c r="V14" s="60">
        <f ca="1">$BM6</f>
        <v>5</v>
      </c>
      <c r="W14" s="60">
        <f ca="1">$BR6</f>
        <v>8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0.90484384463922962</v>
      </c>
      <c r="BX14" s="11">
        <f t="shared" ca="1" si="24"/>
        <v>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0.87427713151382469</v>
      </c>
      <c r="CE14" s="11">
        <f t="shared" ca="1" si="26"/>
        <v>5</v>
      </c>
      <c r="CF14" s="1"/>
      <c r="CG14" s="1">
        <v>14</v>
      </c>
      <c r="CH14" s="1">
        <v>5</v>
      </c>
      <c r="CI14" s="1">
        <v>4</v>
      </c>
      <c r="CK14" s="10">
        <f t="shared" ca="1" si="27"/>
        <v>0.57293759768814723</v>
      </c>
      <c r="CL14" s="11">
        <f t="shared" ca="1" si="28"/>
        <v>28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0.11078126509122299</v>
      </c>
      <c r="CS14" s="11">
        <f t="shared" ca="1" si="30"/>
        <v>44</v>
      </c>
      <c r="CT14" s="1"/>
      <c r="CU14" s="1">
        <v>14</v>
      </c>
      <c r="CV14" s="1">
        <v>5</v>
      </c>
      <c r="CW14" s="1">
        <v>4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5</v>
      </c>
      <c r="E15" s="60" t="str">
        <f ca="1">IF(AND(F15=0,G15=0),"",".")</f>
        <v>.</v>
      </c>
      <c r="F15" s="60">
        <f ca="1">$BN4</f>
        <v>7</v>
      </c>
      <c r="G15" s="60">
        <f ca="1">$BS4</f>
        <v>7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5</v>
      </c>
      <c r="M15" s="60" t="str">
        <f ca="1">IF(AND(N15=0,O15=0),"",".")</f>
        <v>.</v>
      </c>
      <c r="N15" s="60">
        <f ca="1">$BN5</f>
        <v>1</v>
      </c>
      <c r="O15" s="60">
        <f ca="1">$BS5</f>
        <v>1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2</v>
      </c>
      <c r="U15" s="60" t="str">
        <f ca="1">IF(AND(V15=0,W15=0),"",".")</f>
        <v>.</v>
      </c>
      <c r="V15" s="60">
        <f ca="1">$BN6</f>
        <v>2</v>
      </c>
      <c r="W15" s="60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1.7096084318665161E-3</v>
      </c>
      <c r="BX15" s="11">
        <f t="shared" ca="1" si="24"/>
        <v>18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0.34949965321603649</v>
      </c>
      <c r="CE15" s="11">
        <f t="shared" ca="1" si="26"/>
        <v>30</v>
      </c>
      <c r="CF15" s="1"/>
      <c r="CG15" s="1">
        <v>15</v>
      </c>
      <c r="CH15" s="1">
        <v>5</v>
      </c>
      <c r="CI15" s="1">
        <v>5</v>
      </c>
      <c r="CK15" s="10">
        <f t="shared" ca="1" si="27"/>
        <v>0.879618558702426</v>
      </c>
      <c r="CL15" s="11">
        <f t="shared" ca="1" si="28"/>
        <v>6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0.49822141492564798</v>
      </c>
      <c r="CS15" s="11">
        <f t="shared" ca="1" si="30"/>
        <v>33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1</v>
      </c>
      <c r="E16" s="60" t="str">
        <f>$AW4</f>
        <v>.</v>
      </c>
      <c r="F16" s="60">
        <f ca="1">$AX4</f>
        <v>2</v>
      </c>
      <c r="G16" s="60">
        <f ca="1">$AY4</f>
        <v>0</v>
      </c>
      <c r="H16" s="35"/>
      <c r="I16" s="36"/>
      <c r="J16" s="60"/>
      <c r="K16" s="60">
        <f ca="1">$AU5</f>
        <v>0</v>
      </c>
      <c r="L16" s="60">
        <f ca="1">$AV5</f>
        <v>4</v>
      </c>
      <c r="M16" s="60" t="str">
        <f>$AW5</f>
        <v>.</v>
      </c>
      <c r="N16" s="60">
        <f ca="1">$AX5</f>
        <v>2</v>
      </c>
      <c r="O16" s="60">
        <f ca="1">$AY5</f>
        <v>1</v>
      </c>
      <c r="P16" s="35"/>
      <c r="Q16" s="36"/>
      <c r="R16" s="60"/>
      <c r="S16" s="60">
        <f ca="1">$AU6</f>
        <v>0</v>
      </c>
      <c r="T16" s="60">
        <f ca="1">$AV6</f>
        <v>7</v>
      </c>
      <c r="U16" s="60" t="str">
        <f>$AW6</f>
        <v>.</v>
      </c>
      <c r="V16" s="60">
        <f ca="1">$AX6</f>
        <v>3</v>
      </c>
      <c r="W16" s="60">
        <f ca="1">$AY6</f>
        <v>7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0.38086970599769543</v>
      </c>
      <c r="BX16" s="11">
        <f t="shared" ca="1" si="24"/>
        <v>12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0.99439882588241912</v>
      </c>
      <c r="CE16" s="11">
        <f t="shared" ca="1" si="26"/>
        <v>2</v>
      </c>
      <c r="CF16" s="1"/>
      <c r="CG16" s="1">
        <v>16</v>
      </c>
      <c r="CH16" s="1">
        <v>6</v>
      </c>
      <c r="CI16" s="1">
        <v>1</v>
      </c>
      <c r="CK16" s="10">
        <f t="shared" ca="1" si="27"/>
        <v>0.62358721871810219</v>
      </c>
      <c r="CL16" s="11">
        <f t="shared" ca="1" si="28"/>
        <v>21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0.52488864532927615</v>
      </c>
      <c r="CS16" s="11">
        <f t="shared" ca="1" si="30"/>
        <v>30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4.3089292918599975E-3</v>
      </c>
      <c r="BX17" s="11">
        <f t="shared" ca="1" si="24"/>
        <v>17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0.34575133118568646</v>
      </c>
      <c r="CE17" s="11">
        <f t="shared" ca="1" si="26"/>
        <v>31</v>
      </c>
      <c r="CF17" s="1"/>
      <c r="CG17" s="1">
        <v>17</v>
      </c>
      <c r="CH17" s="1">
        <v>6</v>
      </c>
      <c r="CI17" s="1">
        <v>2</v>
      </c>
      <c r="CK17" s="10">
        <f t="shared" ca="1" si="27"/>
        <v>0.33306419809818377</v>
      </c>
      <c r="CL17" s="11">
        <f t="shared" ca="1" si="28"/>
        <v>40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0.78202653596983251</v>
      </c>
      <c r="CS17" s="11">
        <f t="shared" ca="1" si="30"/>
        <v>14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0.32633585854701075</v>
      </c>
      <c r="BX18" s="11">
        <f t="shared" ca="1" si="24"/>
        <v>13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0.1580822316839845</v>
      </c>
      <c r="CE18" s="11">
        <f t="shared" ca="1" si="26"/>
        <v>39</v>
      </c>
      <c r="CF18" s="1"/>
      <c r="CG18" s="1">
        <v>18</v>
      </c>
      <c r="CH18" s="1">
        <v>6</v>
      </c>
      <c r="CI18" s="1">
        <v>3</v>
      </c>
      <c r="CK18" s="10">
        <f t="shared" ca="1" si="27"/>
        <v>0.64901084265310016</v>
      </c>
      <c r="CL18" s="11">
        <f t="shared" ca="1" si="28"/>
        <v>19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0.70035341939434692</v>
      </c>
      <c r="CS18" s="11">
        <f t="shared" ca="1" si="30"/>
        <v>21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3" t="str">
        <f ca="1">$AC7/100&amp;$AD7&amp;$AE7/100&amp;$AF7</f>
        <v>6.98－2.97＝</v>
      </c>
      <c r="C19" s="64"/>
      <c r="D19" s="64"/>
      <c r="E19" s="64"/>
      <c r="F19" s="61">
        <f ca="1">$AG7/100</f>
        <v>4.01</v>
      </c>
      <c r="G19" s="62"/>
      <c r="H19" s="20"/>
      <c r="I19" s="19"/>
      <c r="J19" s="63" t="str">
        <f ca="1">$AC8/100&amp;$AD8&amp;$AE8/100&amp;$AF8</f>
        <v>9.45－9.13＝</v>
      </c>
      <c r="K19" s="64"/>
      <c r="L19" s="64"/>
      <c r="M19" s="64"/>
      <c r="N19" s="61">
        <f ca="1">$AG8/100</f>
        <v>0.32</v>
      </c>
      <c r="O19" s="62"/>
      <c r="P19" s="21"/>
      <c r="Q19" s="19"/>
      <c r="R19" s="63" t="str">
        <f ca="1">$AC9/100&amp;$AD9&amp;$AE9/100&amp;$AF9</f>
        <v>8.18－8.13＝</v>
      </c>
      <c r="S19" s="64"/>
      <c r="T19" s="64"/>
      <c r="U19" s="64"/>
      <c r="V19" s="61">
        <f ca="1">$AG9/100</f>
        <v>0.05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0.59414893599870622</v>
      </c>
      <c r="CE19" s="11">
        <f t="shared" ref="CE19:CE45" ca="1" si="31">RANK(CD19,$CD$1:$CD$100,)</f>
        <v>16</v>
      </c>
      <c r="CF19" s="1"/>
      <c r="CG19" s="1">
        <v>19</v>
      </c>
      <c r="CH19" s="1">
        <v>6</v>
      </c>
      <c r="CI19" s="1">
        <v>4</v>
      </c>
      <c r="CK19" s="10">
        <f t="shared" ca="1" si="27"/>
        <v>0.59353387898440457</v>
      </c>
      <c r="CL19" s="11">
        <f t="shared" ca="1" si="28"/>
        <v>24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0.93232142456154887</v>
      </c>
      <c r="CS19" s="11">
        <f t="shared" ca="1" si="30"/>
        <v>4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0.28344797332221239</v>
      </c>
      <c r="CE20" s="11">
        <f t="shared" ca="1" si="31"/>
        <v>35</v>
      </c>
      <c r="CF20" s="1"/>
      <c r="CG20" s="1">
        <v>20</v>
      </c>
      <c r="CH20" s="1">
        <v>6</v>
      </c>
      <c r="CI20" s="1">
        <v>5</v>
      </c>
      <c r="CK20" s="10">
        <f t="shared" ca="1" si="27"/>
        <v>0.46811965177203796</v>
      </c>
      <c r="CL20" s="11">
        <f t="shared" ca="1" si="28"/>
        <v>34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0.39480496056375813</v>
      </c>
      <c r="CS20" s="11">
        <f t="shared" ca="1" si="30"/>
        <v>37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6</v>
      </c>
      <c r="E21" s="60" t="str">
        <f ca="1">IF(AND(F21=0,G21=0),"",".")</f>
        <v>.</v>
      </c>
      <c r="F21" s="60">
        <f ca="1">$BM7</f>
        <v>9</v>
      </c>
      <c r="G21" s="60">
        <f ca="1">$BR7</f>
        <v>8</v>
      </c>
      <c r="H21" s="26"/>
      <c r="I21" s="19"/>
      <c r="J21" s="60"/>
      <c r="K21" s="60">
        <f ca="1">$BC8</f>
        <v>0</v>
      </c>
      <c r="L21" s="60">
        <f ca="1">$BH8</f>
        <v>9</v>
      </c>
      <c r="M21" s="60" t="str">
        <f ca="1">IF(AND(N21=0,O21=0),"",".")</f>
        <v>.</v>
      </c>
      <c r="N21" s="60">
        <f ca="1">$BM8</f>
        <v>4</v>
      </c>
      <c r="O21" s="60">
        <f ca="1">$BR8</f>
        <v>5</v>
      </c>
      <c r="P21" s="26"/>
      <c r="Q21" s="19"/>
      <c r="R21" s="60"/>
      <c r="S21" s="60">
        <f ca="1">$BC9</f>
        <v>0</v>
      </c>
      <c r="T21" s="60">
        <f ca="1">$BH9</f>
        <v>8</v>
      </c>
      <c r="U21" s="60" t="str">
        <f ca="1">IF(AND(V21=0,W21=0),"",".")</f>
        <v>.</v>
      </c>
      <c r="V21" s="60">
        <f ca="1">$BM9</f>
        <v>1</v>
      </c>
      <c r="W21" s="6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0.15642372528906645</v>
      </c>
      <c r="CE21" s="11">
        <f t="shared" ca="1" si="31"/>
        <v>40</v>
      </c>
      <c r="CF21" s="1"/>
      <c r="CG21" s="1">
        <v>21</v>
      </c>
      <c r="CH21" s="1">
        <v>6</v>
      </c>
      <c r="CI21" s="1">
        <v>6</v>
      </c>
      <c r="CK21" s="10">
        <f t="shared" ca="1" si="27"/>
        <v>0.84931652704911931</v>
      </c>
      <c r="CL21" s="11">
        <f t="shared" ca="1" si="28"/>
        <v>8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0.60382388788378705</v>
      </c>
      <c r="CS21" s="11">
        <f t="shared" ca="1" si="30"/>
        <v>27</v>
      </c>
      <c r="CT21" s="1"/>
      <c r="CU21" s="1">
        <v>21</v>
      </c>
      <c r="CV21" s="1">
        <v>6</v>
      </c>
      <c r="CW21" s="1">
        <v>6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2</v>
      </c>
      <c r="E22" s="60" t="str">
        <f ca="1">IF(AND(F22=0,G22=0),"",".")</f>
        <v>.</v>
      </c>
      <c r="F22" s="60">
        <f ca="1">$BN7</f>
        <v>9</v>
      </c>
      <c r="G22" s="60">
        <f ca="1">$BS7</f>
        <v>7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9</v>
      </c>
      <c r="M22" s="60" t="str">
        <f ca="1">IF(AND(N22=0,O22=0),"",".")</f>
        <v>.</v>
      </c>
      <c r="N22" s="60">
        <f ca="1">$BN8</f>
        <v>1</v>
      </c>
      <c r="O22" s="60">
        <f ca="1">$BS8</f>
        <v>3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8</v>
      </c>
      <c r="U22" s="60" t="str">
        <f ca="1">IF(AND(V22=0,W22=0),"",".")</f>
        <v>.</v>
      </c>
      <c r="V22" s="60">
        <f ca="1">$BN9</f>
        <v>1</v>
      </c>
      <c r="W22" s="60">
        <f ca="1">$BS9</f>
        <v>3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0.49107515499563048</v>
      </c>
      <c r="CE22" s="11">
        <f t="shared" ca="1" si="31"/>
        <v>21</v>
      </c>
      <c r="CF22" s="1"/>
      <c r="CG22" s="1">
        <v>22</v>
      </c>
      <c r="CH22" s="1">
        <v>7</v>
      </c>
      <c r="CI22" s="1">
        <v>1</v>
      </c>
      <c r="CK22" s="10">
        <f t="shared" ca="1" si="27"/>
        <v>0.60379069365359728</v>
      </c>
      <c r="CL22" s="11">
        <f t="shared" ca="1" si="28"/>
        <v>23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0.12009868341278473</v>
      </c>
      <c r="CS22" s="11">
        <f t="shared" ca="1" si="30"/>
        <v>43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4</v>
      </c>
      <c r="E23" s="60" t="str">
        <f>$AW7</f>
        <v>.</v>
      </c>
      <c r="F23" s="60">
        <f ca="1">$AX7</f>
        <v>0</v>
      </c>
      <c r="G23" s="60">
        <f ca="1">$AY7</f>
        <v>1</v>
      </c>
      <c r="H23" s="35"/>
      <c r="I23" s="36"/>
      <c r="J23" s="60"/>
      <c r="K23" s="60">
        <f ca="1">$AU8</f>
        <v>0</v>
      </c>
      <c r="L23" s="60">
        <f ca="1">$AV8</f>
        <v>0</v>
      </c>
      <c r="M23" s="60" t="str">
        <f>$AW8</f>
        <v>.</v>
      </c>
      <c r="N23" s="60">
        <f ca="1">$AX8</f>
        <v>3</v>
      </c>
      <c r="O23" s="60">
        <f ca="1">$AY8</f>
        <v>2</v>
      </c>
      <c r="P23" s="35"/>
      <c r="Q23" s="36"/>
      <c r="R23" s="60"/>
      <c r="S23" s="60">
        <f ca="1">$AU9</f>
        <v>0</v>
      </c>
      <c r="T23" s="60">
        <f ca="1">$AV9</f>
        <v>0</v>
      </c>
      <c r="U23" s="60" t="str">
        <f>$AW9</f>
        <v>.</v>
      </c>
      <c r="V23" s="60">
        <f ca="1">$AX9</f>
        <v>0</v>
      </c>
      <c r="W23" s="60">
        <f ca="1">$AY9</f>
        <v>5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0.71674691102677301</v>
      </c>
      <c r="CE23" s="11">
        <f t="shared" ca="1" si="31"/>
        <v>8</v>
      </c>
      <c r="CF23" s="1"/>
      <c r="CG23" s="1">
        <v>23</v>
      </c>
      <c r="CH23" s="1">
        <v>7</v>
      </c>
      <c r="CI23" s="1">
        <v>2</v>
      </c>
      <c r="CK23" s="10">
        <f t="shared" ca="1" si="27"/>
        <v>0.62135569763816578</v>
      </c>
      <c r="CL23" s="11">
        <f t="shared" ca="1" si="28"/>
        <v>22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0.75958941743511699</v>
      </c>
      <c r="CS23" s="11">
        <f t="shared" ca="1" si="30"/>
        <v>16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0.70475199852202031</v>
      </c>
      <c r="CE24" s="11">
        <f t="shared" ca="1" si="31"/>
        <v>10</v>
      </c>
      <c r="CF24" s="1"/>
      <c r="CG24" s="1">
        <v>24</v>
      </c>
      <c r="CH24" s="1">
        <v>7</v>
      </c>
      <c r="CI24" s="1">
        <v>3</v>
      </c>
      <c r="CK24" s="10">
        <f t="shared" ca="1" si="27"/>
        <v>0.28137031045135208</v>
      </c>
      <c r="CL24" s="11">
        <f t="shared" ca="1" si="28"/>
        <v>43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0.61915563271793772</v>
      </c>
      <c r="CS24" s="11">
        <f t="shared" ca="1" si="30"/>
        <v>25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0.44804732671768199</v>
      </c>
      <c r="CE25" s="11">
        <f t="shared" ca="1" si="31"/>
        <v>24</v>
      </c>
      <c r="CF25" s="1"/>
      <c r="CG25" s="1">
        <v>25</v>
      </c>
      <c r="CH25" s="1">
        <v>7</v>
      </c>
      <c r="CI25" s="1">
        <v>4</v>
      </c>
      <c r="CK25" s="10">
        <f t="shared" ca="1" si="27"/>
        <v>0.81112541343938616</v>
      </c>
      <c r="CL25" s="11">
        <f t="shared" ca="1" si="28"/>
        <v>10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0.92301122941380576</v>
      </c>
      <c r="CS25" s="11">
        <f t="shared" ca="1" si="30"/>
        <v>5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3" t="str">
        <f ca="1">$AC10/100&amp;$AD10&amp;$AE10/100&amp;$AF10</f>
        <v>5.76－5.12＝</v>
      </c>
      <c r="C26" s="64"/>
      <c r="D26" s="64"/>
      <c r="E26" s="64"/>
      <c r="F26" s="61">
        <f ca="1">$AG10/100</f>
        <v>0.64</v>
      </c>
      <c r="G26" s="62"/>
      <c r="H26" s="20"/>
      <c r="I26" s="19"/>
      <c r="J26" s="63" t="str">
        <f ca="1">$AC11/100&amp;$AD11&amp;$AE11/100&amp;$AF11</f>
        <v>2.74－2.51＝</v>
      </c>
      <c r="K26" s="64"/>
      <c r="L26" s="64"/>
      <c r="M26" s="64"/>
      <c r="N26" s="61">
        <f ca="1">$AG11/100</f>
        <v>0.23</v>
      </c>
      <c r="O26" s="62"/>
      <c r="P26" s="21"/>
      <c r="Q26" s="19"/>
      <c r="R26" s="63" t="str">
        <f ca="1">$AC12/100&amp;$AD12&amp;$AE12/100&amp;$AF12</f>
        <v>9.69－6.69＝</v>
      </c>
      <c r="S26" s="64"/>
      <c r="T26" s="64"/>
      <c r="U26" s="64"/>
      <c r="V26" s="61">
        <f ca="1">$AG12/100</f>
        <v>3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0.87857651495980271</v>
      </c>
      <c r="CE26" s="11">
        <f t="shared" ca="1" si="31"/>
        <v>4</v>
      </c>
      <c r="CF26" s="1"/>
      <c r="CG26" s="1">
        <v>26</v>
      </c>
      <c r="CH26" s="1">
        <v>7</v>
      </c>
      <c r="CI26" s="1">
        <v>5</v>
      </c>
      <c r="CK26" s="10">
        <f t="shared" ca="1" si="27"/>
        <v>0.94225881479931328</v>
      </c>
      <c r="CL26" s="11">
        <f t="shared" ca="1" si="28"/>
        <v>3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0.48879046392550451</v>
      </c>
      <c r="CS26" s="11">
        <f t="shared" ca="1" si="30"/>
        <v>34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0.25571748293096064</v>
      </c>
      <c r="CE27" s="11">
        <f t="shared" ca="1" si="31"/>
        <v>37</v>
      </c>
      <c r="CF27" s="1"/>
      <c r="CG27" s="1">
        <v>27</v>
      </c>
      <c r="CH27" s="1">
        <v>7</v>
      </c>
      <c r="CI27" s="1">
        <v>6</v>
      </c>
      <c r="CK27" s="10">
        <f t="shared" ca="1" si="27"/>
        <v>0.19556971966169912</v>
      </c>
      <c r="CL27" s="11">
        <f t="shared" ca="1" si="28"/>
        <v>45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0.84124595506327027</v>
      </c>
      <c r="CS27" s="11">
        <f t="shared" ca="1" si="30"/>
        <v>10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5</v>
      </c>
      <c r="E28" s="60" t="str">
        <f ca="1">IF(AND(F28=0,G28=0),"",".")</f>
        <v>.</v>
      </c>
      <c r="F28" s="60">
        <f ca="1">$BM10</f>
        <v>7</v>
      </c>
      <c r="G28" s="60">
        <f ca="1">$BR10</f>
        <v>6</v>
      </c>
      <c r="H28" s="26"/>
      <c r="I28" s="19"/>
      <c r="J28" s="60"/>
      <c r="K28" s="60">
        <f ca="1">$BC11</f>
        <v>0</v>
      </c>
      <c r="L28" s="60">
        <f ca="1">$BH11</f>
        <v>2</v>
      </c>
      <c r="M28" s="60" t="str">
        <f ca="1">IF(AND(N28=0,O28=0),"",".")</f>
        <v>.</v>
      </c>
      <c r="N28" s="60">
        <f ca="1">$BM11</f>
        <v>7</v>
      </c>
      <c r="O28" s="60">
        <f ca="1">$BR11</f>
        <v>4</v>
      </c>
      <c r="P28" s="26"/>
      <c r="Q28" s="19"/>
      <c r="R28" s="60"/>
      <c r="S28" s="60">
        <f ca="1">$BC12</f>
        <v>0</v>
      </c>
      <c r="T28" s="60">
        <f ca="1">$BH12</f>
        <v>9</v>
      </c>
      <c r="U28" s="60" t="str">
        <f ca="1">IF(AND(V28=0,W28=0),"",".")</f>
        <v>.</v>
      </c>
      <c r="V28" s="60">
        <f ca="1">$BM12</f>
        <v>6</v>
      </c>
      <c r="W28" s="60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0.71260204196478594</v>
      </c>
      <c r="CE28" s="11">
        <f t="shared" ca="1" si="31"/>
        <v>9</v>
      </c>
      <c r="CF28" s="1"/>
      <c r="CG28" s="1">
        <v>28</v>
      </c>
      <c r="CH28" s="1">
        <v>7</v>
      </c>
      <c r="CI28" s="1">
        <v>7</v>
      </c>
      <c r="CK28" s="10">
        <f t="shared" ca="1" si="27"/>
        <v>0.5559977977375824</v>
      </c>
      <c r="CL28" s="11">
        <f t="shared" ca="1" si="28"/>
        <v>30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0.31608485208706927</v>
      </c>
      <c r="CS28" s="11">
        <f t="shared" ca="1" si="30"/>
        <v>39</v>
      </c>
      <c r="CT28" s="1"/>
      <c r="CU28" s="1">
        <v>28</v>
      </c>
      <c r="CV28" s="1">
        <v>7</v>
      </c>
      <c r="CW28" s="1">
        <v>7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5</v>
      </c>
      <c r="E29" s="60" t="str">
        <f ca="1">IF(AND(F29=0,G29=0),"",".")</f>
        <v>.</v>
      </c>
      <c r="F29" s="60">
        <f ca="1">$BN10</f>
        <v>1</v>
      </c>
      <c r="G29" s="60">
        <f ca="1">$BS10</f>
        <v>2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2</v>
      </c>
      <c r="M29" s="60" t="str">
        <f ca="1">IF(AND(N29=0,O29=0),"",".")</f>
        <v>.</v>
      </c>
      <c r="N29" s="60">
        <f ca="1">$BN11</f>
        <v>5</v>
      </c>
      <c r="O29" s="60">
        <f ca="1">$BS11</f>
        <v>1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6</v>
      </c>
      <c r="U29" s="60" t="str">
        <f ca="1">IF(AND(V29=0,W29=0),"",".")</f>
        <v>.</v>
      </c>
      <c r="V29" s="60">
        <f ca="1">$BN12</f>
        <v>6</v>
      </c>
      <c r="W29" s="60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0.30105699736559333</v>
      </c>
      <c r="CE29" s="11">
        <f t="shared" ca="1" si="31"/>
        <v>34</v>
      </c>
      <c r="CF29" s="1"/>
      <c r="CG29" s="1">
        <v>29</v>
      </c>
      <c r="CH29" s="1">
        <v>8</v>
      </c>
      <c r="CI29" s="1">
        <v>1</v>
      </c>
      <c r="CK29" s="10">
        <f t="shared" ca="1" si="27"/>
        <v>0.76492018123143257</v>
      </c>
      <c r="CL29" s="11">
        <f t="shared" ca="1" si="28"/>
        <v>13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0.91969017557788746</v>
      </c>
      <c r="CS29" s="11">
        <f t="shared" ca="1" si="30"/>
        <v>6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0</v>
      </c>
      <c r="E30" s="60" t="str">
        <f>$AW10</f>
        <v>.</v>
      </c>
      <c r="F30" s="60">
        <f ca="1">$AX10</f>
        <v>6</v>
      </c>
      <c r="G30" s="60">
        <f ca="1">$AY10</f>
        <v>4</v>
      </c>
      <c r="H30" s="35"/>
      <c r="I30" s="36"/>
      <c r="J30" s="60"/>
      <c r="K30" s="60">
        <f ca="1">$AU11</f>
        <v>0</v>
      </c>
      <c r="L30" s="60">
        <f ca="1">$AV11</f>
        <v>0</v>
      </c>
      <c r="M30" s="60" t="str">
        <f>$AW11</f>
        <v>.</v>
      </c>
      <c r="N30" s="60">
        <f ca="1">$AX11</f>
        <v>2</v>
      </c>
      <c r="O30" s="60">
        <f ca="1">$AY11</f>
        <v>3</v>
      </c>
      <c r="P30" s="35"/>
      <c r="Q30" s="36"/>
      <c r="R30" s="60"/>
      <c r="S30" s="60">
        <f ca="1">$AU12</f>
        <v>0</v>
      </c>
      <c r="T30" s="60">
        <f ca="1">$AV12</f>
        <v>3</v>
      </c>
      <c r="U30" s="60" t="str">
        <f>$AW12</f>
        <v>.</v>
      </c>
      <c r="V30" s="60">
        <f ca="1">$AX12</f>
        <v>0</v>
      </c>
      <c r="W30" s="60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0.10308163635122336</v>
      </c>
      <c r="CE30" s="11">
        <f t="shared" ca="1" si="31"/>
        <v>44</v>
      </c>
      <c r="CF30" s="1"/>
      <c r="CG30" s="1">
        <v>30</v>
      </c>
      <c r="CH30" s="1">
        <v>8</v>
      </c>
      <c r="CI30" s="1">
        <v>2</v>
      </c>
      <c r="CK30" s="10">
        <f t="shared" ca="1" si="27"/>
        <v>0.97854185647494563</v>
      </c>
      <c r="CL30" s="11">
        <f t="shared" ca="1" si="28"/>
        <v>1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0.64618153143249413</v>
      </c>
      <c r="CS30" s="11">
        <f t="shared" ca="1" si="30"/>
        <v>24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>
        <f t="shared" ca="1" si="25"/>
        <v>0.99489077643628754</v>
      </c>
      <c r="CE31" s="11">
        <f t="shared" ca="1" si="31"/>
        <v>1</v>
      </c>
      <c r="CF31" s="1"/>
      <c r="CG31" s="1">
        <v>31</v>
      </c>
      <c r="CH31" s="1">
        <v>8</v>
      </c>
      <c r="CI31" s="1">
        <v>3</v>
      </c>
      <c r="CK31" s="10">
        <f t="shared" ca="1" si="27"/>
        <v>0.28952901947066534</v>
      </c>
      <c r="CL31" s="11">
        <f t="shared" ca="1" si="28"/>
        <v>42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0.7079529515430748</v>
      </c>
      <c r="CS31" s="11">
        <f t="shared" ca="1" si="30"/>
        <v>20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9" t="str">
        <f>A1</f>
        <v>小数 ひき算 小数第二位 (1.11)－(1.11) くり下がりなし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0.48830450798696579</v>
      </c>
      <c r="CE32" s="11">
        <f t="shared" ca="1" si="31"/>
        <v>22</v>
      </c>
      <c r="CF32" s="1"/>
      <c r="CG32" s="1">
        <v>32</v>
      </c>
      <c r="CH32" s="1">
        <v>8</v>
      </c>
      <c r="CI32" s="1">
        <v>4</v>
      </c>
      <c r="CK32" s="10">
        <f t="shared" ca="1" si="27"/>
        <v>0.58885637053445339</v>
      </c>
      <c r="CL32" s="11">
        <f t="shared" ca="1" si="28"/>
        <v>25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0.79733249631946002</v>
      </c>
      <c r="CS32" s="11">
        <f t="shared" ca="1" si="30"/>
        <v>12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0.4739183119685062</v>
      </c>
      <c r="CE33" s="11">
        <f t="shared" ca="1" si="31"/>
        <v>23</v>
      </c>
      <c r="CF33" s="1"/>
      <c r="CG33" s="1">
        <v>33</v>
      </c>
      <c r="CH33" s="1">
        <v>8</v>
      </c>
      <c r="CI33" s="1">
        <v>5</v>
      </c>
      <c r="CK33" s="10">
        <f t="shared" ca="1" si="27"/>
        <v>0.51295148252863931</v>
      </c>
      <c r="CL33" s="11">
        <f t="shared" ca="1" si="28"/>
        <v>32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0.75323208470834191</v>
      </c>
      <c r="CS33" s="11">
        <f t="shared" ca="1" si="30"/>
        <v>18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0.6375781638642245</v>
      </c>
      <c r="CE34" s="11">
        <f t="shared" ca="1" si="31"/>
        <v>14</v>
      </c>
      <c r="CF34" s="1"/>
      <c r="CG34" s="1">
        <v>34</v>
      </c>
      <c r="CH34" s="1">
        <v>8</v>
      </c>
      <c r="CI34" s="1">
        <v>6</v>
      </c>
      <c r="CK34" s="10">
        <f t="shared" ca="1" si="27"/>
        <v>0.75020068118857652</v>
      </c>
      <c r="CL34" s="11">
        <f t="shared" ca="1" si="28"/>
        <v>15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0.42462102588480455</v>
      </c>
      <c r="CS34" s="11">
        <f t="shared" ca="1" si="30"/>
        <v>36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0.13031750328017733</v>
      </c>
      <c r="CE35" s="11">
        <f t="shared" ca="1" si="31"/>
        <v>43</v>
      </c>
      <c r="CF35" s="1"/>
      <c r="CG35" s="1">
        <v>35</v>
      </c>
      <c r="CH35" s="1">
        <v>8</v>
      </c>
      <c r="CI35" s="1">
        <v>7</v>
      </c>
      <c r="CK35" s="10">
        <f t="shared" ca="1" si="27"/>
        <v>0.15275561179811681</v>
      </c>
      <c r="CL35" s="11">
        <f t="shared" ca="1" si="28"/>
        <v>47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0.31273751888213608</v>
      </c>
      <c r="CS35" s="11">
        <f t="shared" ca="1" si="30"/>
        <v>40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0"/>
      <c r="B36" s="63" t="str">
        <f t="shared" ref="B36" ca="1" si="32">B5</f>
        <v>8.89－5.12＝</v>
      </c>
      <c r="C36" s="64"/>
      <c r="D36" s="64"/>
      <c r="E36" s="64"/>
      <c r="F36" s="65">
        <f ca="1">F5</f>
        <v>3.77</v>
      </c>
      <c r="G36" s="66"/>
      <c r="H36" s="51"/>
      <c r="I36" s="52"/>
      <c r="J36" s="63" t="str">
        <f t="shared" ref="J36" ca="1" si="33">J5</f>
        <v>8.21－4.11＝</v>
      </c>
      <c r="K36" s="64"/>
      <c r="L36" s="64"/>
      <c r="M36" s="64"/>
      <c r="N36" s="65">
        <f ca="1">N5</f>
        <v>4.0999999999999996</v>
      </c>
      <c r="O36" s="66"/>
      <c r="P36" s="26"/>
      <c r="Q36" s="23"/>
      <c r="R36" s="63" t="str">
        <f t="shared" ref="R36" ca="1" si="34">R5</f>
        <v>4.84－1.32＝</v>
      </c>
      <c r="S36" s="64"/>
      <c r="T36" s="64"/>
      <c r="U36" s="64"/>
      <c r="V36" s="65">
        <f ca="1">V5</f>
        <v>3.52</v>
      </c>
      <c r="W36" s="66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7</v>
      </c>
      <c r="AF36" s="53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0.36744727115028974</v>
      </c>
      <c r="CE36" s="11">
        <f t="shared" ca="1" si="31"/>
        <v>29</v>
      </c>
      <c r="CF36" s="1"/>
      <c r="CG36" s="1">
        <v>36</v>
      </c>
      <c r="CH36" s="1">
        <v>8</v>
      </c>
      <c r="CI36" s="1">
        <v>8</v>
      </c>
      <c r="CK36" s="10">
        <f t="shared" ca="1" si="27"/>
        <v>0.40745674113688768</v>
      </c>
      <c r="CL36" s="11">
        <f t="shared" ca="1" si="28"/>
        <v>35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0.9467095481426433</v>
      </c>
      <c r="CS36" s="11">
        <f t="shared" ca="1" si="30"/>
        <v>3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5">IF(AND($AE37=0,$AF37=0),"OKA",IF($AF37=0,"OKB","NO"))</f>
        <v>OKB</v>
      </c>
      <c r="AE37" s="53">
        <f t="shared" ref="AE37:AF47" ca="1" si="36">AX2</f>
        <v>1</v>
      </c>
      <c r="AF37" s="53">
        <f t="shared" ca="1" si="36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0.6984874874123137</v>
      </c>
      <c r="CE37" s="11">
        <f t="shared" ca="1" si="31"/>
        <v>11</v>
      </c>
      <c r="CF37" s="1"/>
      <c r="CG37" s="1">
        <v>37</v>
      </c>
      <c r="CH37" s="1">
        <v>9</v>
      </c>
      <c r="CI37" s="1">
        <v>1</v>
      </c>
      <c r="CK37" s="10">
        <f t="shared" ca="1" si="27"/>
        <v>0.73318526962711994</v>
      </c>
      <c r="CL37" s="11">
        <f t="shared" ca="1" si="28"/>
        <v>16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0.78050697211014397</v>
      </c>
      <c r="CS37" s="11">
        <f t="shared" ca="1" si="30"/>
        <v>15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7">C7</f>
        <v>0</v>
      </c>
      <c r="D38" s="29">
        <f t="shared" ca="1" si="37"/>
        <v>8</v>
      </c>
      <c r="E38" s="29" t="str">
        <f t="shared" ca="1" si="37"/>
        <v>.</v>
      </c>
      <c r="F38" s="30">
        <f t="shared" ca="1" si="37"/>
        <v>8</v>
      </c>
      <c r="G38" s="30">
        <f t="shared" ca="1" si="37"/>
        <v>9</v>
      </c>
      <c r="H38" s="26"/>
      <c r="I38" s="13"/>
      <c r="J38" s="27"/>
      <c r="K38" s="28">
        <f t="shared" ref="K38:O38" ca="1" si="38">K7</f>
        <v>0</v>
      </c>
      <c r="L38" s="29">
        <f t="shared" ca="1" si="38"/>
        <v>8</v>
      </c>
      <c r="M38" s="29" t="str">
        <f t="shared" ca="1" si="38"/>
        <v>.</v>
      </c>
      <c r="N38" s="30">
        <f t="shared" ca="1" si="38"/>
        <v>2</v>
      </c>
      <c r="O38" s="30">
        <f t="shared" ca="1" si="38"/>
        <v>1</v>
      </c>
      <c r="P38" s="26"/>
      <c r="Q38" s="19"/>
      <c r="R38" s="27"/>
      <c r="S38" s="28">
        <f t="shared" ref="S38:W38" ca="1" si="39">S7</f>
        <v>0</v>
      </c>
      <c r="T38" s="29">
        <f t="shared" ca="1" si="39"/>
        <v>4</v>
      </c>
      <c r="U38" s="29" t="str">
        <f t="shared" ca="1" si="39"/>
        <v>.</v>
      </c>
      <c r="V38" s="30">
        <f t="shared" ca="1" si="39"/>
        <v>8</v>
      </c>
      <c r="W38" s="30">
        <f t="shared" ca="1" si="39"/>
        <v>4</v>
      </c>
      <c r="X38" s="26"/>
      <c r="AB38" s="2" t="s">
        <v>47</v>
      </c>
      <c r="AC38" s="1" t="s">
        <v>46</v>
      </c>
      <c r="AD38" s="1" t="str">
        <f t="shared" ca="1" si="35"/>
        <v>NO</v>
      </c>
      <c r="AE38" s="53">
        <f t="shared" ca="1" si="36"/>
        <v>5</v>
      </c>
      <c r="AF38" s="53">
        <f t="shared" ca="1" si="36"/>
        <v>2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0.54569315076201752</v>
      </c>
      <c r="CE38" s="11">
        <f t="shared" ca="1" si="31"/>
        <v>19</v>
      </c>
      <c r="CF38" s="1"/>
      <c r="CG38" s="1">
        <v>38</v>
      </c>
      <c r="CH38" s="1">
        <v>9</v>
      </c>
      <c r="CI38" s="1">
        <v>2</v>
      </c>
      <c r="CK38" s="10">
        <f t="shared" ca="1" si="27"/>
        <v>7.0072997221843458E-2</v>
      </c>
      <c r="CL38" s="11">
        <f t="shared" ca="1" si="28"/>
        <v>51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0.67429972500928748</v>
      </c>
      <c r="CS38" s="11">
        <f t="shared" ca="1" si="30"/>
        <v>22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7"/>
        <v/>
      </c>
      <c r="C39" s="32" t="str">
        <f t="shared" ca="1" si="37"/>
        <v>－</v>
      </c>
      <c r="D39" s="33">
        <f t="shared" ca="1" si="37"/>
        <v>5</v>
      </c>
      <c r="E39" s="33" t="str">
        <f t="shared" ca="1" si="37"/>
        <v>.</v>
      </c>
      <c r="F39" s="34">
        <f t="shared" ca="1" si="37"/>
        <v>1</v>
      </c>
      <c r="G39" s="34">
        <f t="shared" ca="1" si="37"/>
        <v>2</v>
      </c>
      <c r="H39" s="26"/>
      <c r="I39" s="13"/>
      <c r="J39" s="31" t="str">
        <f t="shared" ref="J39:O40" ca="1" si="40">J8</f>
        <v/>
      </c>
      <c r="K39" s="32" t="str">
        <f t="shared" ca="1" si="40"/>
        <v>－</v>
      </c>
      <c r="L39" s="33">
        <f t="shared" ca="1" si="40"/>
        <v>4</v>
      </c>
      <c r="M39" s="33" t="str">
        <f t="shared" ca="1" si="40"/>
        <v>.</v>
      </c>
      <c r="N39" s="34">
        <f t="shared" ca="1" si="40"/>
        <v>1</v>
      </c>
      <c r="O39" s="34">
        <f t="shared" ca="1" si="40"/>
        <v>1</v>
      </c>
      <c r="P39" s="26"/>
      <c r="Q39" s="19"/>
      <c r="R39" s="31" t="str">
        <f t="shared" ref="R39:W40" ca="1" si="41">R8</f>
        <v/>
      </c>
      <c r="S39" s="32" t="str">
        <f t="shared" ca="1" si="41"/>
        <v>－</v>
      </c>
      <c r="T39" s="33">
        <f t="shared" ca="1" si="41"/>
        <v>1</v>
      </c>
      <c r="U39" s="33" t="str">
        <f t="shared" ca="1" si="41"/>
        <v>.</v>
      </c>
      <c r="V39" s="34">
        <f t="shared" ca="1" si="41"/>
        <v>3</v>
      </c>
      <c r="W39" s="34">
        <f t="shared" ca="1" si="41"/>
        <v>2</v>
      </c>
      <c r="X39" s="26"/>
      <c r="Z39" s="54"/>
      <c r="AB39" s="2" t="s">
        <v>48</v>
      </c>
      <c r="AC39" s="1" t="s">
        <v>34</v>
      </c>
      <c r="AD39" s="1" t="str">
        <f t="shared" ca="1" si="35"/>
        <v>OKB</v>
      </c>
      <c r="AE39" s="53">
        <f t="shared" ca="1" si="36"/>
        <v>2</v>
      </c>
      <c r="AF39" s="53">
        <f t="shared" ca="1" si="36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0.43088926732689525</v>
      </c>
      <c r="CE39" s="11">
        <f t="shared" ca="1" si="31"/>
        <v>25</v>
      </c>
      <c r="CF39" s="1"/>
      <c r="CG39" s="1">
        <v>39</v>
      </c>
      <c r="CH39" s="1">
        <v>9</v>
      </c>
      <c r="CI39" s="1">
        <v>3</v>
      </c>
      <c r="CK39" s="10">
        <f t="shared" ca="1" si="27"/>
        <v>0.14305744809182186</v>
      </c>
      <c r="CL39" s="11">
        <f t="shared" ca="1" si="28"/>
        <v>49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0.13105914358672888</v>
      </c>
      <c r="CS39" s="11">
        <f t="shared" ca="1" si="30"/>
        <v>42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7"/>
        <v>3</v>
      </c>
      <c r="E40" s="57" t="str">
        <f t="shared" si="37"/>
        <v>.</v>
      </c>
      <c r="F40" s="58">
        <f t="shared" ca="1" si="37"/>
        <v>7</v>
      </c>
      <c r="G40" s="59">
        <f t="shared" ca="1" si="37"/>
        <v>7</v>
      </c>
      <c r="H40" s="26"/>
      <c r="I40" s="13"/>
      <c r="J40" s="55"/>
      <c r="K40" s="56">
        <f ca="1">K9</f>
        <v>0</v>
      </c>
      <c r="L40" s="57">
        <f t="shared" ca="1" si="40"/>
        <v>4</v>
      </c>
      <c r="M40" s="57" t="str">
        <f t="shared" si="40"/>
        <v>.</v>
      </c>
      <c r="N40" s="58">
        <f t="shared" ca="1" si="40"/>
        <v>1</v>
      </c>
      <c r="O40" s="59">
        <f t="shared" ca="1" si="40"/>
        <v>0</v>
      </c>
      <c r="P40" s="26"/>
      <c r="Q40" s="19"/>
      <c r="R40" s="55"/>
      <c r="S40" s="56">
        <f ca="1">S9</f>
        <v>0</v>
      </c>
      <c r="T40" s="57">
        <f t="shared" ca="1" si="41"/>
        <v>3</v>
      </c>
      <c r="U40" s="57" t="str">
        <f t="shared" si="41"/>
        <v>.</v>
      </c>
      <c r="V40" s="58">
        <f t="shared" ca="1" si="41"/>
        <v>5</v>
      </c>
      <c r="W40" s="59">
        <f t="shared" ca="1" si="41"/>
        <v>2</v>
      </c>
      <c r="X40" s="26"/>
      <c r="Z40" s="54"/>
      <c r="AB40" s="2" t="s">
        <v>49</v>
      </c>
      <c r="AC40" s="1" t="s">
        <v>35</v>
      </c>
      <c r="AD40" s="1" t="str">
        <f t="shared" ca="1" si="35"/>
        <v>NO</v>
      </c>
      <c r="AE40" s="53">
        <f t="shared" ca="1" si="36"/>
        <v>2</v>
      </c>
      <c r="AF40" s="53">
        <f t="shared" ca="1" si="36"/>
        <v>1</v>
      </c>
      <c r="AG40" s="54"/>
      <c r="BW40" s="10"/>
      <c r="BX40" s="11"/>
      <c r="BY40" s="11"/>
      <c r="BZ40" s="1"/>
      <c r="CA40" s="1"/>
      <c r="CB40" s="1"/>
      <c r="CC40" s="1"/>
      <c r="CD40" s="10">
        <f t="shared" ca="1" si="25"/>
        <v>0.65971310740846179</v>
      </c>
      <c r="CE40" s="11">
        <f t="shared" ca="1" si="31"/>
        <v>13</v>
      </c>
      <c r="CF40" s="1"/>
      <c r="CG40" s="1">
        <v>40</v>
      </c>
      <c r="CH40" s="1">
        <v>9</v>
      </c>
      <c r="CI40" s="1">
        <v>4</v>
      </c>
      <c r="CK40" s="10">
        <f t="shared" ca="1" si="27"/>
        <v>0.54186886057894101</v>
      </c>
      <c r="CL40" s="11">
        <f t="shared" ca="1" si="28"/>
        <v>31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0.51408265452086443</v>
      </c>
      <c r="CS40" s="11">
        <f t="shared" ca="1" si="30"/>
        <v>32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5"/>
        <v>NO</v>
      </c>
      <c r="AE41" s="53">
        <f t="shared" ca="1" si="36"/>
        <v>3</v>
      </c>
      <c r="AF41" s="53">
        <f t="shared" ca="1" si="36"/>
        <v>7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0.84298078524115372</v>
      </c>
      <c r="CE41" s="11">
        <f t="shared" ca="1" si="31"/>
        <v>6</v>
      </c>
      <c r="CF41" s="1"/>
      <c r="CG41" s="1">
        <v>41</v>
      </c>
      <c r="CH41" s="1">
        <v>9</v>
      </c>
      <c r="CI41" s="1">
        <v>5</v>
      </c>
      <c r="CK41" s="10">
        <f t="shared" ca="1" si="27"/>
        <v>0.83781440057859213</v>
      </c>
      <c r="CL41" s="11">
        <f t="shared" ca="1" si="28"/>
        <v>9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0.74601708296490821</v>
      </c>
      <c r="CS41" s="11">
        <f t="shared" ca="1" si="30"/>
        <v>19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5"/>
        <v>NO</v>
      </c>
      <c r="AE42" s="53">
        <f t="shared" ca="1" si="36"/>
        <v>0</v>
      </c>
      <c r="AF42" s="53">
        <f t="shared" ca="1" si="36"/>
        <v>1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0.57214031239605334</v>
      </c>
      <c r="CE42" s="11">
        <f t="shared" ca="1" si="31"/>
        <v>18</v>
      </c>
      <c r="CF42" s="1"/>
      <c r="CG42" s="1">
        <v>42</v>
      </c>
      <c r="CH42" s="1">
        <v>9</v>
      </c>
      <c r="CI42" s="1">
        <v>6</v>
      </c>
      <c r="CK42" s="10">
        <f t="shared" ca="1" si="27"/>
        <v>0.5813415492421885</v>
      </c>
      <c r="CL42" s="11">
        <f t="shared" ca="1" si="28"/>
        <v>26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0.64994177255371299</v>
      </c>
      <c r="CS42" s="11">
        <f t="shared" ca="1" si="30"/>
        <v>23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3" t="str">
        <f t="shared" ref="B43" ca="1" si="42">B12</f>
        <v>6.97－5.77＝</v>
      </c>
      <c r="C43" s="64"/>
      <c r="D43" s="64"/>
      <c r="E43" s="64"/>
      <c r="F43" s="65">
        <f ca="1">F12</f>
        <v>1.2</v>
      </c>
      <c r="G43" s="66"/>
      <c r="H43" s="26"/>
      <c r="I43" s="23"/>
      <c r="J43" s="63" t="str">
        <f t="shared" ref="J43" ca="1" si="43">J12</f>
        <v>9.32－5.11＝</v>
      </c>
      <c r="K43" s="64"/>
      <c r="L43" s="64"/>
      <c r="M43" s="64"/>
      <c r="N43" s="65">
        <f ca="1">N12</f>
        <v>4.21</v>
      </c>
      <c r="O43" s="66"/>
      <c r="P43" s="26"/>
      <c r="Q43" s="23"/>
      <c r="R43" s="63" t="str">
        <f t="shared" ref="R43" ca="1" si="44">R12</f>
        <v>9.58－2.21＝</v>
      </c>
      <c r="S43" s="64"/>
      <c r="T43" s="64"/>
      <c r="U43" s="64"/>
      <c r="V43" s="65">
        <f ca="1">V12</f>
        <v>7.37</v>
      </c>
      <c r="W43" s="66"/>
      <c r="X43" s="26"/>
      <c r="AC43" s="1" t="s">
        <v>38</v>
      </c>
      <c r="AD43" s="1" t="str">
        <f t="shared" ca="1" si="35"/>
        <v>NO</v>
      </c>
      <c r="AE43" s="53">
        <f t="shared" ca="1" si="36"/>
        <v>3</v>
      </c>
      <c r="AF43" s="53">
        <f t="shared" ca="1" si="36"/>
        <v>2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0.3984970005048738</v>
      </c>
      <c r="CE43" s="11">
        <f t="shared" ca="1" si="31"/>
        <v>26</v>
      </c>
      <c r="CF43" s="1"/>
      <c r="CG43" s="1">
        <v>43</v>
      </c>
      <c r="CH43" s="1">
        <v>9</v>
      </c>
      <c r="CI43" s="1">
        <v>7</v>
      </c>
      <c r="CK43" s="10">
        <f t="shared" ca="1" si="27"/>
        <v>0.75553155385990911</v>
      </c>
      <c r="CL43" s="11">
        <f t="shared" ca="1" si="28"/>
        <v>14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0.84252061373594411</v>
      </c>
      <c r="CS43" s="11">
        <f t="shared" ca="1" si="30"/>
        <v>9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5"/>
        <v>NO</v>
      </c>
      <c r="AE44" s="53">
        <f t="shared" ca="1" si="36"/>
        <v>0</v>
      </c>
      <c r="AF44" s="53">
        <f t="shared" ca="1" si="36"/>
        <v>5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0.37408760562039578</v>
      </c>
      <c r="CE44" s="11">
        <f t="shared" ca="1" si="31"/>
        <v>28</v>
      </c>
      <c r="CF44" s="1"/>
      <c r="CG44" s="1">
        <v>44</v>
      </c>
      <c r="CH44" s="1">
        <v>9</v>
      </c>
      <c r="CI44" s="1">
        <v>8</v>
      </c>
      <c r="CK44" s="10">
        <f t="shared" ca="1" si="27"/>
        <v>2.9869975867074405E-2</v>
      </c>
      <c r="CL44" s="11">
        <f t="shared" ca="1" si="28"/>
        <v>53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0.80416881436610366</v>
      </c>
      <c r="CS44" s="11">
        <f t="shared" ca="1" si="30"/>
        <v>11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5">C14</f>
        <v>0</v>
      </c>
      <c r="D45" s="29">
        <f t="shared" ca="1" si="45"/>
        <v>6</v>
      </c>
      <c r="E45" s="29" t="str">
        <f t="shared" ca="1" si="45"/>
        <v>.</v>
      </c>
      <c r="F45" s="30">
        <f t="shared" ca="1" si="45"/>
        <v>9</v>
      </c>
      <c r="G45" s="30">
        <f t="shared" ca="1" si="45"/>
        <v>7</v>
      </c>
      <c r="H45" s="26"/>
      <c r="I45" s="19"/>
      <c r="J45" s="27"/>
      <c r="K45" s="28">
        <f t="shared" ref="K45:O45" ca="1" si="46">K14</f>
        <v>0</v>
      </c>
      <c r="L45" s="29">
        <f t="shared" ca="1" si="46"/>
        <v>9</v>
      </c>
      <c r="M45" s="29" t="str">
        <f t="shared" ca="1" si="46"/>
        <v>.</v>
      </c>
      <c r="N45" s="30">
        <f t="shared" ca="1" si="46"/>
        <v>3</v>
      </c>
      <c r="O45" s="30">
        <f t="shared" ca="1" si="46"/>
        <v>2</v>
      </c>
      <c r="P45" s="26"/>
      <c r="Q45" s="19"/>
      <c r="R45" s="27"/>
      <c r="S45" s="28">
        <f t="shared" ref="S45:W45" ca="1" si="47">S14</f>
        <v>0</v>
      </c>
      <c r="T45" s="29">
        <f t="shared" ca="1" si="47"/>
        <v>9</v>
      </c>
      <c r="U45" s="29" t="str">
        <f t="shared" ca="1" si="47"/>
        <v>.</v>
      </c>
      <c r="V45" s="30">
        <f t="shared" ca="1" si="47"/>
        <v>5</v>
      </c>
      <c r="W45" s="30">
        <f t="shared" ca="1" si="47"/>
        <v>8</v>
      </c>
      <c r="X45" s="26"/>
      <c r="AC45" s="1" t="s">
        <v>40</v>
      </c>
      <c r="AD45" s="1" t="str">
        <f t="shared" ca="1" si="35"/>
        <v>NO</v>
      </c>
      <c r="AE45" s="53">
        <f t="shared" ca="1" si="36"/>
        <v>6</v>
      </c>
      <c r="AF45" s="53">
        <f t="shared" ca="1" si="36"/>
        <v>4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0.3983144420090734</v>
      </c>
      <c r="CE45" s="11">
        <f t="shared" ca="1" si="31"/>
        <v>27</v>
      </c>
      <c r="CF45" s="1"/>
      <c r="CG45" s="1">
        <v>45</v>
      </c>
      <c r="CH45" s="1">
        <v>9</v>
      </c>
      <c r="CI45" s="1">
        <v>9</v>
      </c>
      <c r="CK45" s="10">
        <f t="shared" ca="1" si="27"/>
        <v>0.1442963411849133</v>
      </c>
      <c r="CL45" s="11">
        <f t="shared" ca="1" si="28"/>
        <v>48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0.60796173101037077</v>
      </c>
      <c r="CS45" s="11">
        <f t="shared" ca="1" si="30"/>
        <v>26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8">B15</f>
        <v/>
      </c>
      <c r="C46" s="32" t="str">
        <f t="shared" ca="1" si="48"/>
        <v>－</v>
      </c>
      <c r="D46" s="33">
        <f t="shared" ca="1" si="48"/>
        <v>5</v>
      </c>
      <c r="E46" s="33" t="str">
        <f t="shared" ca="1" si="48"/>
        <v>.</v>
      </c>
      <c r="F46" s="34">
        <f t="shared" ca="1" si="48"/>
        <v>7</v>
      </c>
      <c r="G46" s="34">
        <f t="shared" ca="1" si="48"/>
        <v>7</v>
      </c>
      <c r="H46" s="26"/>
      <c r="I46" s="19"/>
      <c r="J46" s="31" t="str">
        <f t="shared" ref="J46:O47" ca="1" si="49">J15</f>
        <v/>
      </c>
      <c r="K46" s="32" t="str">
        <f t="shared" ca="1" si="49"/>
        <v>－</v>
      </c>
      <c r="L46" s="33">
        <f t="shared" ca="1" si="49"/>
        <v>5</v>
      </c>
      <c r="M46" s="33" t="str">
        <f t="shared" ca="1" si="49"/>
        <v>.</v>
      </c>
      <c r="N46" s="34">
        <f t="shared" ca="1" si="49"/>
        <v>1</v>
      </c>
      <c r="O46" s="34">
        <f t="shared" ca="1" si="49"/>
        <v>1</v>
      </c>
      <c r="P46" s="26"/>
      <c r="Q46" s="19"/>
      <c r="R46" s="31" t="str">
        <f t="shared" ref="R46:W47" ca="1" si="50">R15</f>
        <v/>
      </c>
      <c r="S46" s="32" t="str">
        <f t="shared" ca="1" si="50"/>
        <v>－</v>
      </c>
      <c r="T46" s="33">
        <f t="shared" ca="1" si="50"/>
        <v>2</v>
      </c>
      <c r="U46" s="33" t="str">
        <f t="shared" ca="1" si="50"/>
        <v>.</v>
      </c>
      <c r="V46" s="34">
        <f t="shared" ca="1" si="50"/>
        <v>2</v>
      </c>
      <c r="W46" s="34">
        <f t="shared" ca="1" si="50"/>
        <v>1</v>
      </c>
      <c r="X46" s="26"/>
      <c r="AC46" s="2" t="s">
        <v>41</v>
      </c>
      <c r="AD46" s="1" t="str">
        <f t="shared" ca="1" si="35"/>
        <v>NO</v>
      </c>
      <c r="AE46" s="53">
        <f t="shared" ca="1" si="36"/>
        <v>2</v>
      </c>
      <c r="AF46" s="53">
        <f t="shared" ca="1" si="36"/>
        <v>3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0.34885551773848056</v>
      </c>
      <c r="CL46" s="11">
        <f t="shared" ca="1" si="28"/>
        <v>38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8"/>
        <v>1</v>
      </c>
      <c r="E47" s="57" t="str">
        <f t="shared" si="48"/>
        <v>.</v>
      </c>
      <c r="F47" s="58">
        <f t="shared" ca="1" si="48"/>
        <v>2</v>
      </c>
      <c r="G47" s="59">
        <f t="shared" ca="1" si="48"/>
        <v>0</v>
      </c>
      <c r="H47" s="26"/>
      <c r="I47" s="13"/>
      <c r="J47" s="55"/>
      <c r="K47" s="56">
        <f ca="1">K16</f>
        <v>0</v>
      </c>
      <c r="L47" s="57">
        <f t="shared" ca="1" si="49"/>
        <v>4</v>
      </c>
      <c r="M47" s="57" t="str">
        <f t="shared" si="49"/>
        <v>.</v>
      </c>
      <c r="N47" s="58">
        <f t="shared" ca="1" si="49"/>
        <v>2</v>
      </c>
      <c r="O47" s="59">
        <f t="shared" ca="1" si="49"/>
        <v>1</v>
      </c>
      <c r="P47" s="26"/>
      <c r="Q47" s="19"/>
      <c r="R47" s="55"/>
      <c r="S47" s="56">
        <f ca="1">S16</f>
        <v>0</v>
      </c>
      <c r="T47" s="57">
        <f t="shared" ca="1" si="50"/>
        <v>7</v>
      </c>
      <c r="U47" s="57" t="str">
        <f t="shared" si="50"/>
        <v>.</v>
      </c>
      <c r="V47" s="58">
        <f t="shared" ca="1" si="50"/>
        <v>3</v>
      </c>
      <c r="W47" s="59">
        <f t="shared" ca="1" si="50"/>
        <v>7</v>
      </c>
      <c r="X47" s="26"/>
      <c r="AC47" s="2" t="s">
        <v>42</v>
      </c>
      <c r="AD47" s="1" t="str">
        <f t="shared" ca="1" si="35"/>
        <v>OKA</v>
      </c>
      <c r="AE47" s="53">
        <f t="shared" ca="1" si="36"/>
        <v>0</v>
      </c>
      <c r="AF47" s="53">
        <f t="shared" ca="1" si="36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0.89956937626337519</v>
      </c>
      <c r="CL47" s="11">
        <f t="shared" ca="1" si="28"/>
        <v>5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0.76737533437396321</v>
      </c>
      <c r="CL48" s="11">
        <f t="shared" ca="1" si="28"/>
        <v>12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0.32747302729147432</v>
      </c>
      <c r="CL49" s="11">
        <f t="shared" ca="1" si="28"/>
        <v>41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1">B19</f>
        <v>6.98－2.97＝</v>
      </c>
      <c r="C50" s="64"/>
      <c r="D50" s="64"/>
      <c r="E50" s="64"/>
      <c r="F50" s="65">
        <f ca="1">F19</f>
        <v>4.01</v>
      </c>
      <c r="G50" s="66"/>
      <c r="H50" s="26"/>
      <c r="I50" s="23"/>
      <c r="J50" s="63" t="str">
        <f t="shared" ref="J50" ca="1" si="52">J19</f>
        <v>9.45－9.13＝</v>
      </c>
      <c r="K50" s="64"/>
      <c r="L50" s="64"/>
      <c r="M50" s="64"/>
      <c r="N50" s="65">
        <f ca="1">N19</f>
        <v>0.32</v>
      </c>
      <c r="O50" s="66"/>
      <c r="P50" s="26"/>
      <c r="Q50" s="23"/>
      <c r="R50" s="63" t="str">
        <f t="shared" ref="R50" ca="1" si="53">R19</f>
        <v>8.18－8.13＝</v>
      </c>
      <c r="S50" s="64"/>
      <c r="T50" s="64"/>
      <c r="U50" s="64"/>
      <c r="V50" s="65">
        <f ca="1">V19</f>
        <v>0.05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0.67234918111095632</v>
      </c>
      <c r="CL50" s="11">
        <f t="shared" ca="1" si="28"/>
        <v>18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0.16650507346403776</v>
      </c>
      <c r="CL51" s="11">
        <f t="shared" ca="1" si="28"/>
        <v>46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6</v>
      </c>
      <c r="E52" s="29" t="str">
        <f t="shared" ca="1" si="54"/>
        <v>.</v>
      </c>
      <c r="F52" s="30">
        <f t="shared" ca="1" si="54"/>
        <v>9</v>
      </c>
      <c r="G52" s="30">
        <f t="shared" ca="1" si="54"/>
        <v>8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9</v>
      </c>
      <c r="M52" s="29" t="str">
        <f t="shared" ca="1" si="55"/>
        <v>.</v>
      </c>
      <c r="N52" s="30">
        <f t="shared" ca="1" si="55"/>
        <v>4</v>
      </c>
      <c r="O52" s="30">
        <f t="shared" ca="1" si="55"/>
        <v>5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8</v>
      </c>
      <c r="U52" s="29" t="str">
        <f t="shared" ca="1" si="56"/>
        <v>.</v>
      </c>
      <c r="V52" s="30">
        <f t="shared" ca="1" si="56"/>
        <v>1</v>
      </c>
      <c r="W52" s="30">
        <f t="shared" ca="1" si="56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0.24701716899503778</v>
      </c>
      <c r="CL52" s="11">
        <f t="shared" ca="1" si="28"/>
        <v>44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2</v>
      </c>
      <c r="E53" s="33" t="str">
        <f t="shared" ca="1" si="57"/>
        <v>.</v>
      </c>
      <c r="F53" s="34">
        <f t="shared" ca="1" si="57"/>
        <v>9</v>
      </c>
      <c r="G53" s="34">
        <f t="shared" ca="1" si="57"/>
        <v>7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9</v>
      </c>
      <c r="M53" s="33" t="str">
        <f t="shared" ca="1" si="58"/>
        <v>.</v>
      </c>
      <c r="N53" s="34">
        <f t="shared" ca="1" si="58"/>
        <v>1</v>
      </c>
      <c r="O53" s="34">
        <f t="shared" ca="1" si="58"/>
        <v>3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8</v>
      </c>
      <c r="U53" s="33" t="str">
        <f t="shared" ca="1" si="59"/>
        <v>.</v>
      </c>
      <c r="V53" s="34">
        <f t="shared" ca="1" si="59"/>
        <v>1</v>
      </c>
      <c r="W53" s="34">
        <f t="shared" ca="1" si="59"/>
        <v>3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0.37244331221125593</v>
      </c>
      <c r="CL53" s="11">
        <f t="shared" ca="1" si="28"/>
        <v>36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7"/>
        <v>4</v>
      </c>
      <c r="E54" s="57" t="str">
        <f t="shared" si="57"/>
        <v>.</v>
      </c>
      <c r="F54" s="58">
        <f t="shared" ca="1" si="57"/>
        <v>0</v>
      </c>
      <c r="G54" s="59">
        <f t="shared" ca="1" si="57"/>
        <v>1</v>
      </c>
      <c r="H54" s="26"/>
      <c r="I54" s="13"/>
      <c r="J54" s="55"/>
      <c r="K54" s="56">
        <f ca="1">K23</f>
        <v>0</v>
      </c>
      <c r="L54" s="57">
        <f t="shared" ca="1" si="58"/>
        <v>0</v>
      </c>
      <c r="M54" s="57" t="str">
        <f t="shared" si="58"/>
        <v>.</v>
      </c>
      <c r="N54" s="58">
        <f t="shared" ca="1" si="58"/>
        <v>3</v>
      </c>
      <c r="O54" s="59">
        <f t="shared" ca="1" si="58"/>
        <v>2</v>
      </c>
      <c r="P54" s="26"/>
      <c r="Q54" s="19"/>
      <c r="R54" s="55"/>
      <c r="S54" s="56">
        <f ca="1">S23</f>
        <v>0</v>
      </c>
      <c r="T54" s="57">
        <f t="shared" ca="1" si="59"/>
        <v>0</v>
      </c>
      <c r="U54" s="57" t="str">
        <f t="shared" si="59"/>
        <v>.</v>
      </c>
      <c r="V54" s="58">
        <f t="shared" ca="1" si="59"/>
        <v>0</v>
      </c>
      <c r="W54" s="59">
        <f t="shared" ca="1" si="59"/>
        <v>5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0.6433898060840525</v>
      </c>
      <c r="CL54" s="11">
        <f t="shared" ca="1" si="28"/>
        <v>20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60">B26</f>
        <v>5.76－5.12＝</v>
      </c>
      <c r="C57" s="64"/>
      <c r="D57" s="64"/>
      <c r="E57" s="64"/>
      <c r="F57" s="65">
        <f ca="1">F26</f>
        <v>0.64</v>
      </c>
      <c r="G57" s="66"/>
      <c r="H57" s="26"/>
      <c r="I57" s="23"/>
      <c r="J57" s="63" t="str">
        <f t="shared" ref="J57" ca="1" si="61">J26</f>
        <v>2.74－2.51＝</v>
      </c>
      <c r="K57" s="64"/>
      <c r="L57" s="64"/>
      <c r="M57" s="64"/>
      <c r="N57" s="65">
        <f ca="1">N26</f>
        <v>0.23</v>
      </c>
      <c r="O57" s="66"/>
      <c r="P57" s="26"/>
      <c r="Q57" s="23"/>
      <c r="R57" s="63" t="str">
        <f t="shared" ref="R57" ca="1" si="62">R26</f>
        <v>9.69－6.69＝</v>
      </c>
      <c r="S57" s="64"/>
      <c r="T57" s="64"/>
      <c r="U57" s="64"/>
      <c r="V57" s="65">
        <f ca="1">V26</f>
        <v>3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3">C28</f>
        <v>0</v>
      </c>
      <c r="D59" s="29">
        <f t="shared" ca="1" si="63"/>
        <v>5</v>
      </c>
      <c r="E59" s="29" t="str">
        <f t="shared" ca="1" si="63"/>
        <v>.</v>
      </c>
      <c r="F59" s="30">
        <f t="shared" ca="1" si="63"/>
        <v>7</v>
      </c>
      <c r="G59" s="30">
        <f t="shared" ca="1" si="63"/>
        <v>6</v>
      </c>
      <c r="H59" s="26"/>
      <c r="I59" s="19"/>
      <c r="J59" s="27"/>
      <c r="K59" s="28">
        <f t="shared" ref="K59:O59" ca="1" si="64">K28</f>
        <v>0</v>
      </c>
      <c r="L59" s="29">
        <f t="shared" ca="1" si="64"/>
        <v>2</v>
      </c>
      <c r="M59" s="29" t="str">
        <f t="shared" ca="1" si="64"/>
        <v>.</v>
      </c>
      <c r="N59" s="30">
        <f t="shared" ca="1" si="64"/>
        <v>7</v>
      </c>
      <c r="O59" s="30">
        <f t="shared" ca="1" si="64"/>
        <v>4</v>
      </c>
      <c r="P59" s="26"/>
      <c r="Q59" s="19"/>
      <c r="R59" s="27"/>
      <c r="S59" s="28">
        <f t="shared" ref="S59:W59" ca="1" si="65">S28</f>
        <v>0</v>
      </c>
      <c r="T59" s="29">
        <f t="shared" ca="1" si="65"/>
        <v>9</v>
      </c>
      <c r="U59" s="29" t="str">
        <f t="shared" ca="1" si="65"/>
        <v>.</v>
      </c>
      <c r="V59" s="30">
        <f t="shared" ca="1" si="65"/>
        <v>6</v>
      </c>
      <c r="W59" s="30">
        <f t="shared" ca="1" si="65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6">B29</f>
        <v/>
      </c>
      <c r="C60" s="32" t="str">
        <f t="shared" ca="1" si="66"/>
        <v>－</v>
      </c>
      <c r="D60" s="33">
        <f t="shared" ca="1" si="66"/>
        <v>5</v>
      </c>
      <c r="E60" s="33" t="str">
        <f t="shared" ca="1" si="66"/>
        <v>.</v>
      </c>
      <c r="F60" s="34">
        <f t="shared" ca="1" si="66"/>
        <v>1</v>
      </c>
      <c r="G60" s="34">
        <f t="shared" ca="1" si="66"/>
        <v>2</v>
      </c>
      <c r="H60" s="26"/>
      <c r="I60" s="19"/>
      <c r="J60" s="31" t="str">
        <f t="shared" ref="J60:O61" ca="1" si="67">J29</f>
        <v/>
      </c>
      <c r="K60" s="32" t="str">
        <f t="shared" ca="1" si="67"/>
        <v>－</v>
      </c>
      <c r="L60" s="33">
        <f t="shared" ca="1" si="67"/>
        <v>2</v>
      </c>
      <c r="M60" s="33" t="str">
        <f t="shared" ca="1" si="67"/>
        <v>.</v>
      </c>
      <c r="N60" s="34">
        <f t="shared" ca="1" si="67"/>
        <v>5</v>
      </c>
      <c r="O60" s="34">
        <f t="shared" ca="1" si="67"/>
        <v>1</v>
      </c>
      <c r="P60" s="26"/>
      <c r="Q60" s="19"/>
      <c r="R60" s="31" t="str">
        <f t="shared" ref="R60:W61" ca="1" si="68">R29</f>
        <v/>
      </c>
      <c r="S60" s="32" t="str">
        <f t="shared" ca="1" si="68"/>
        <v>－</v>
      </c>
      <c r="T60" s="33">
        <f t="shared" ca="1" si="68"/>
        <v>6</v>
      </c>
      <c r="U60" s="33" t="str">
        <f t="shared" ca="1" si="68"/>
        <v>.</v>
      </c>
      <c r="V60" s="34">
        <f t="shared" ca="1" si="68"/>
        <v>6</v>
      </c>
      <c r="W60" s="34">
        <f t="shared" ca="1" si="68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6"/>
        <v>0</v>
      </c>
      <c r="E61" s="57" t="str">
        <f t="shared" si="66"/>
        <v>.</v>
      </c>
      <c r="F61" s="58">
        <f t="shared" ca="1" si="66"/>
        <v>6</v>
      </c>
      <c r="G61" s="59">
        <f t="shared" ca="1" si="66"/>
        <v>4</v>
      </c>
      <c r="H61" s="26"/>
      <c r="I61" s="13"/>
      <c r="J61" s="55"/>
      <c r="K61" s="56">
        <f ca="1">K30</f>
        <v>0</v>
      </c>
      <c r="L61" s="57">
        <f t="shared" ca="1" si="67"/>
        <v>0</v>
      </c>
      <c r="M61" s="57" t="str">
        <f t="shared" si="67"/>
        <v>.</v>
      </c>
      <c r="N61" s="58">
        <f t="shared" ca="1" si="67"/>
        <v>2</v>
      </c>
      <c r="O61" s="59">
        <f t="shared" ca="1" si="67"/>
        <v>3</v>
      </c>
      <c r="P61" s="26"/>
      <c r="Q61" s="19"/>
      <c r="R61" s="55"/>
      <c r="S61" s="56">
        <f ca="1">S30</f>
        <v>0</v>
      </c>
      <c r="T61" s="57">
        <f t="shared" ca="1" si="68"/>
        <v>3</v>
      </c>
      <c r="U61" s="57" t="str">
        <f t="shared" si="68"/>
        <v>.</v>
      </c>
      <c r="V61" s="58">
        <f t="shared" ca="1" si="68"/>
        <v>0</v>
      </c>
      <c r="W61" s="59">
        <f t="shared" ca="1" si="68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tcBTg2G+ZJJoRfOpXpqS82vq2Lh4a68BwRQnsjdZOEL3DqHm0reg59acUAYxQDHtoig59wB6PSXms8x1k2Xtxw==" saltValue="VFBZH8x1L3aDrODUpdvVM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⑤(1.11)－(1.11)くり下がりなし</vt:lpstr>
      <vt:lpstr>NO</vt:lpstr>
      <vt:lpstr>OKA</vt:lpstr>
      <vt:lpstr>OKB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2024-03-27T15:11:55Z</dcterms:modified>
</cp:coreProperties>
</file>